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mc:AlternateContent xmlns:mc="http://schemas.openxmlformats.org/markup-compatibility/2006">
    <mc:Choice Requires="x15">
      <x15ac:absPath xmlns:x15ac="http://schemas.microsoft.com/office/spreadsheetml/2010/11/ac" url="C:\Users\aocampo\Downloads\"/>
    </mc:Choice>
  </mc:AlternateContent>
  <xr:revisionPtr revIDLastSave="4" documentId="13_ncr:1_{61377CA2-17D0-4C1B-A22A-50809E376F44}" xr6:coauthVersionLast="47" xr6:coauthVersionMax="47" xr10:uidLastSave="{58A97B9B-4B3F-4BD1-B7BF-449061DEA9E6}"/>
  <bookViews>
    <workbookView xWindow="0" yWindow="0" windowWidth="20490" windowHeight="7545" xr2:uid="{00000000-000D-0000-FFFF-FFFF00000000}"/>
  </bookViews>
  <sheets>
    <sheet name="HM AC 2.1 ESTADISTICA" sheetId="33" r:id="rId1"/>
    <sheet name="AC 2.1" sheetId="34" r:id="rId2"/>
    <sheet name="ESRI_MAPINFO_SHEET" sheetId="35"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5" i="34" l="1"/>
  <c r="Y45" i="34"/>
  <c r="T45" i="34"/>
  <c r="O45" i="34"/>
  <c r="K45" i="34"/>
  <c r="H45" i="34"/>
  <c r="AH44" i="34"/>
  <c r="Y44" i="34"/>
  <c r="T44" i="34"/>
  <c r="O44" i="34"/>
  <c r="K44" i="34"/>
  <c r="H44" i="34"/>
  <c r="AH43" i="34"/>
  <c r="Y43" i="34"/>
  <c r="T43" i="34"/>
  <c r="O43" i="34"/>
  <c r="K43" i="34"/>
  <c r="H43" i="34"/>
  <c r="AH42" i="34"/>
  <c r="Y42" i="34"/>
  <c r="T42" i="34"/>
  <c r="O42" i="34"/>
  <c r="K42" i="34"/>
  <c r="H42" i="34"/>
  <c r="AH41" i="34"/>
  <c r="Y41" i="34"/>
  <c r="T41" i="34"/>
  <c r="O41" i="34"/>
  <c r="K41" i="34"/>
  <c r="H41" i="34"/>
  <c r="AH40" i="34"/>
  <c r="Y40" i="34"/>
  <c r="T40" i="34"/>
  <c r="O40" i="34"/>
  <c r="K40" i="34"/>
  <c r="H40" i="34"/>
  <c r="AH39" i="34"/>
  <c r="AC39" i="34"/>
  <c r="Y39" i="34"/>
  <c r="T39" i="34"/>
  <c r="O39" i="34"/>
  <c r="K39" i="34"/>
  <c r="H39" i="34"/>
  <c r="AH38" i="34"/>
  <c r="AC38" i="34"/>
  <c r="Y38" i="34"/>
  <c r="T38" i="34"/>
  <c r="O38" i="34"/>
  <c r="K38" i="34"/>
  <c r="H38" i="34"/>
  <c r="AH37" i="34"/>
  <c r="AC37" i="34"/>
  <c r="Y37" i="34"/>
  <c r="T37" i="34"/>
  <c r="O37" i="34"/>
  <c r="K37" i="34"/>
  <c r="H37" i="34"/>
  <c r="AH36" i="34"/>
  <c r="AC36" i="34"/>
  <c r="Y36" i="34"/>
  <c r="T36" i="34"/>
  <c r="O36" i="34"/>
  <c r="K36" i="34"/>
  <c r="H36" i="34"/>
  <c r="AH35" i="34"/>
  <c r="AC35" i="34"/>
  <c r="Y35" i="34"/>
  <c r="T35" i="34"/>
  <c r="O35" i="34"/>
  <c r="K35" i="34"/>
  <c r="H35" i="34"/>
  <c r="AH34" i="34"/>
  <c r="AC34" i="34"/>
  <c r="Y34" i="34"/>
  <c r="T34" i="34"/>
  <c r="O34" i="34"/>
  <c r="K34" i="34"/>
  <c r="H34" i="34"/>
  <c r="AH33" i="34"/>
  <c r="AC33" i="34"/>
  <c r="Y33" i="34"/>
  <c r="T33" i="34"/>
  <c r="O33" i="34"/>
  <c r="K33" i="34"/>
  <c r="H33" i="34"/>
  <c r="AH32" i="34"/>
  <c r="AC32" i="34"/>
  <c r="Y32" i="34"/>
  <c r="T32" i="34"/>
  <c r="O32" i="34"/>
  <c r="K32" i="34"/>
  <c r="H32" i="34"/>
  <c r="AH31" i="34"/>
  <c r="AC31" i="34"/>
  <c r="Y31" i="34"/>
  <c r="T31" i="34"/>
  <c r="O31" i="34"/>
  <c r="K31" i="34"/>
  <c r="H31" i="34"/>
  <c r="AH30" i="34"/>
  <c r="AC30" i="34"/>
  <c r="Y30" i="34"/>
  <c r="T30" i="34"/>
  <c r="O30" i="34"/>
  <c r="K30" i="34"/>
  <c r="H30" i="34"/>
  <c r="AH29" i="34"/>
  <c r="AC29" i="34"/>
  <c r="Y29" i="34"/>
  <c r="T29" i="34"/>
  <c r="O29" i="34"/>
  <c r="K29" i="34"/>
  <c r="H29" i="34"/>
  <c r="AH28" i="34"/>
  <c r="AC28" i="34"/>
  <c r="Y28" i="34"/>
  <c r="T28" i="34"/>
  <c r="O28" i="34"/>
  <c r="K28" i="34"/>
  <c r="H28" i="34"/>
  <c r="AH27" i="34"/>
  <c r="AC27" i="34"/>
  <c r="Y27" i="34"/>
  <c r="T27" i="34"/>
  <c r="O27" i="34"/>
  <c r="K27" i="34"/>
  <c r="H27" i="34"/>
  <c r="AH26" i="34"/>
  <c r="AC26" i="34"/>
  <c r="Y26" i="34"/>
  <c r="T26" i="34"/>
  <c r="O26" i="34"/>
  <c r="K26" i="34"/>
  <c r="H26" i="34"/>
  <c r="AH25" i="34"/>
  <c r="AC25" i="34"/>
  <c r="Y25" i="34"/>
  <c r="T25" i="34"/>
  <c r="O25" i="34"/>
  <c r="K25" i="34"/>
  <c r="H25" i="34"/>
  <c r="AH24" i="34"/>
  <c r="AC24" i="34"/>
  <c r="Y24" i="34"/>
  <c r="T24" i="34"/>
  <c r="O24" i="34"/>
  <c r="K24" i="34"/>
  <c r="H24" i="34"/>
  <c r="AH23" i="34"/>
  <c r="AC23" i="34"/>
  <c r="Y23" i="34"/>
  <c r="T23" i="34"/>
  <c r="O23" i="34"/>
  <c r="K23" i="34"/>
  <c r="H23" i="34"/>
  <c r="AH22" i="34"/>
  <c r="AC22" i="34"/>
  <c r="Y22" i="34"/>
  <c r="T22" i="34"/>
  <c r="O22" i="34"/>
  <c r="K22" i="34"/>
  <c r="H22" i="34"/>
  <c r="AH21" i="34"/>
  <c r="AC21" i="34"/>
  <c r="Y21" i="34"/>
  <c r="T21" i="34"/>
  <c r="O21" i="34"/>
  <c r="K21" i="34"/>
  <c r="H21" i="34"/>
  <c r="AH20" i="34"/>
  <c r="AC20" i="34"/>
  <c r="Y20" i="34"/>
  <c r="T20" i="34"/>
  <c r="O20" i="34"/>
  <c r="K20" i="34"/>
  <c r="H20" i="34"/>
  <c r="AH19" i="34"/>
  <c r="AC19" i="34"/>
  <c r="Y19" i="34"/>
  <c r="T19" i="34"/>
  <c r="O19" i="34"/>
  <c r="K19" i="34"/>
  <c r="H19" i="34"/>
  <c r="AH18" i="34"/>
  <c r="AC18" i="34"/>
  <c r="Y18" i="34"/>
  <c r="T18" i="34"/>
  <c r="O18" i="34"/>
  <c r="K18" i="34"/>
  <c r="H18" i="34"/>
  <c r="AH17" i="34"/>
  <c r="AC17" i="34"/>
  <c r="Y17" i="34"/>
  <c r="T17" i="34"/>
  <c r="O17" i="34"/>
  <c r="K17" i="34"/>
  <c r="H17" i="34"/>
  <c r="AH16" i="34"/>
  <c r="AC16" i="34"/>
  <c r="Y16" i="34"/>
  <c r="T16" i="34"/>
  <c r="O16" i="34"/>
  <c r="K16" i="34"/>
  <c r="H16" i="34"/>
  <c r="AH15" i="34"/>
  <c r="AC15" i="34"/>
  <c r="Y15" i="34"/>
  <c r="T15" i="34"/>
  <c r="O15" i="34"/>
  <c r="K15" i="34"/>
  <c r="H15" i="34"/>
  <c r="AH14" i="34"/>
  <c r="AC14" i="34"/>
  <c r="Y14" i="34"/>
  <c r="T14" i="34"/>
  <c r="O14" i="34"/>
  <c r="K14" i="34"/>
  <c r="H14" i="34"/>
  <c r="AH13" i="34"/>
  <c r="AC13" i="34"/>
  <c r="Y13" i="34"/>
  <c r="T13" i="34"/>
  <c r="O13" i="34"/>
  <c r="K13" i="34"/>
  <c r="H13" i="34"/>
</calcChain>
</file>

<file path=xl/sharedStrings.xml><?xml version="1.0" encoding="utf-8"?>
<sst xmlns="http://schemas.openxmlformats.org/spreadsheetml/2006/main" count="80" uniqueCount="66">
  <si>
    <r>
      <t xml:space="preserve">Ministerio de Ambiente y Energía
Sistema Nacional de Información Ambiental (SINIA)
Sistema de Indicadores Ambientales
</t>
    </r>
    <r>
      <rPr>
        <b/>
        <sz val="16"/>
        <color theme="1"/>
        <rFont val="Calibri"/>
        <family val="2"/>
        <scheme val="minor"/>
      </rPr>
      <t xml:space="preserve">
Hoja de Metadatos Estadísticos </t>
    </r>
  </si>
  <si>
    <t>I. Información técnica</t>
  </si>
  <si>
    <t>Nombre de la variable, estadística, indicador o  datos</t>
  </si>
  <si>
    <t xml:space="preserve">Número de muertes, personas desaparecidas y afectados directamente a consecuencia de desastres por cada 100 000 habitantes, desglosada por afectación </t>
  </si>
  <si>
    <t xml:space="preserve">Descripción </t>
  </si>
  <si>
    <t>Total de personas que mueren, desaparecen o son afectadas (indirectas o directas) debido a desastre ocurrido.
Tipo de afectación: Muertos, Desaparecidos, Heridos y enfermos, Afectados, Reubicados, Viviendas afectadas, Evacuados, Damnificados, Viviendas destruidas, Accidente,
Muerte: Número de personas que murieron durante el desastre, o directamente después, como resultado directo de la evento
Desaparecidos: El número de personas cuyo paradero se desconoce desde el evento peligroso. Incluye personas Que se presume muertos aunque no hay evidencia física. Los datos sobre el número de muertes y los desaparecidos son mutuamente excluyentes.
Personas afectadas: Personas afectadas por un evento peligroso.
Directamente afectados: Personas que han sufrido lesiones, enfermedades u otros efectos en la salud; Que fueron evacuados, desplazados, reubicados; O han sufrido daños directos a sus medios de vida, económicos, físicos, sociales, culturales y activos ambientales.
Indirectamente afectados: Personas que han sufrido consecuencias, con o sin efectos directos, con el tiempo debido a perturbaciones o cambios en la economía, infraestructuras críticas, servicios básicos, comercio, trabajo o sociales, salud y consecuencias fisiológicas.
Lesionado o enfermo: El número de personas que sufren lesiones físicas, trauma o casos de enfermedad que requieren asistencia médica inmediata como resultado directo de un evento peligroso.
Evacuado: El número de personas que se trasladaron temporalmente de donde estaban (incluyendo su lugar de residencia, lugares de trabajo, escuelas y hospitales) a lugares más seguros para garantizar su seguridad.
Reubicado: El número de personas que se mudaron permanentemente de sus hogares a nuevos sitios debido a peligrosos evento. 
Tipo de desastre: (lluvias intensas, inundaciones, caídad de granizo, vientos fuertes, rayería, flujos de lodo (cabezas de agua), deslizamientos (derrumbes), sequías. Deficit hídrico (Niño), frentes fríos, ciclones tropicales huracán, tormenta tropical, honda tropical, sistema de baja presión, mareas altas, oleaje fuerte, inundación costera, tsunami, sismos, caída de ceniza y rocas, lahares, gases, lluvia ácida, flujo de piroclástos, flujos de lava, incendios forestales, incendios estructutales, derrame de sustancias quimicas, daño y colapso de infraestructuras, explosiones, accidentes mayores, epidemias, plagas y contaminaciones.</t>
  </si>
  <si>
    <t>Unidades de medida</t>
  </si>
  <si>
    <t>Número</t>
  </si>
  <si>
    <t>Metodología de cálculo</t>
  </si>
  <si>
    <t xml:space="preserve">                                                                                                                                                                                                                                                                                                                                                                                                                                                                                                                                                                  Donde:
i= tipos de afectación: Muertes, desaparecidos, evacuados, heridos, refugiados, etc.</t>
  </si>
  <si>
    <t>Clasificación según el enfoque causal  (Fuerzas motrices, presión, estado,  impacto, respuesta)</t>
  </si>
  <si>
    <t>Impacto</t>
  </si>
  <si>
    <t xml:space="preserve">Frecuencia de la medición </t>
  </si>
  <si>
    <t>Anual</t>
  </si>
  <si>
    <t>Serie de tiempo disponible</t>
  </si>
  <si>
    <t>1990 al 2022</t>
  </si>
  <si>
    <t>Cobertura geográfica</t>
  </si>
  <si>
    <t>Nacional</t>
  </si>
  <si>
    <t xml:space="preserve">Desagregación </t>
  </si>
  <si>
    <t>Por tipo de afectación y tipo de desastre</t>
  </si>
  <si>
    <t>Limitaciones</t>
  </si>
  <si>
    <t>¿Cómo se asegura la sostenibilidad en la medición del indicador?</t>
  </si>
  <si>
    <t xml:space="preserve">Observaciones y comentarios </t>
  </si>
  <si>
    <t>Vinculado al ODS 11.5.1. Este indicador es igual al indicador ODS 11.5.1
De acuerdo a las Naciones Unidas, este indicador se requiere con las siguientes desagregaciones: Por país, por caso, según el tipo de riesgo, con la muerte , reubicados o personas evacuadas enfermos heridos cuyos casas fueron dañadas ,personas cuyas casas fueron destruidas, personas que recibieron ayuda de emergencia de alimentos.</t>
  </si>
  <si>
    <t xml:space="preserve">II. Fuentes de información </t>
  </si>
  <si>
    <t>Institución(es) responsable(s)</t>
  </si>
  <si>
    <t>Comisión Nacional de Prevención de Riesgos y Atención de Emergencias (CNE), Unidad de Desarrollo Estratégico</t>
  </si>
  <si>
    <t>Tipo de fuente</t>
  </si>
  <si>
    <t xml:space="preserve">a) Censos ( )                                         b) Encuesta por muestreo ( )        c) Combinación de censo y muestreo ( )                         d) Sondeos de opinión ( )                                         e) Registro administrativo X()             f) Sistema de Monitoreo ()                      g) Estimación directa ( )                                          h) Otro ()   </t>
  </si>
  <si>
    <t>Nombre de la operación estadística, proceso o proyecto</t>
  </si>
  <si>
    <t>Informes por eventos de desastre</t>
  </si>
  <si>
    <t>III. Información de contacto</t>
  </si>
  <si>
    <t>Nombre del responsable del reporte</t>
  </si>
  <si>
    <t>Carlos Picado</t>
  </si>
  <si>
    <t>Institución</t>
  </si>
  <si>
    <t>Jefe de la Unidad de Desarrollo Estratégico</t>
  </si>
  <si>
    <t>Departamento</t>
  </si>
  <si>
    <t>Correo</t>
  </si>
  <si>
    <t>cpicado@cne.go.cr</t>
  </si>
  <si>
    <t>Teléfono</t>
  </si>
  <si>
    <t>IV. Bitácora de actualizaciones</t>
  </si>
  <si>
    <t>Fecha de la última actualización  (dd/mm/aaaa)</t>
  </si>
  <si>
    <t>06 de marzo del 2024</t>
  </si>
  <si>
    <t xml:space="preserve">Cambios en la última actualización </t>
  </si>
  <si>
    <t xml:space="preserve">Descripción de los cambios </t>
  </si>
  <si>
    <t xml:space="preserve">Autor de la última actualización </t>
  </si>
  <si>
    <t>CENIGA BASADO EN ULTIMO COMPEDIO ODS DEL INEC: https://admin.inec.cr/sites/default/files/2023-12/siodsinec_2010-2022_v3_1.xlsx</t>
  </si>
  <si>
    <t xml:space="preserve">Costa Rica: Número de muertes, personas desaparecidas y afectados directamente a consecuencia de desastres por cada 100 000 habitantes, desglosada por afectación </t>
  </si>
  <si>
    <t>Año</t>
  </si>
  <si>
    <t>Población total</t>
  </si>
  <si>
    <t>Muertos</t>
  </si>
  <si>
    <t>Desaparecidos</t>
  </si>
  <si>
    <t xml:space="preserve"> Damnificados</t>
  </si>
  <si>
    <t>Evacuados</t>
  </si>
  <si>
    <t xml:space="preserve"> Heridos; enfermos</t>
  </si>
  <si>
    <t>Reubicados</t>
  </si>
  <si>
    <t>Afectados</t>
  </si>
  <si>
    <t>Viviendas destruidas</t>
  </si>
  <si>
    <t>Viviendas afectadas</t>
  </si>
  <si>
    <t xml:space="preserve">Absoluto </t>
  </si>
  <si>
    <t>Tasa</t>
  </si>
  <si>
    <t>Absoluto</t>
  </si>
  <si>
    <t xml:space="preserve">Nota: En el 2019 se estableció el tipo de eventos que se registran como desastres (lluvias intensas, inundaciones, caídad de granizo, vientos fuertes, rayería, flujos de lodo (cabezas de agua), deslizamientos (derrumbes), sequías. Deficit hídrico (Niño), frentes fríos, ciclones tropicales huracán, tormenta tropical, honda tropical, sistema de baja presión, mareas altas, oleaje fuerte, inundación costera, tsunami, sismos, caída de ceniza y rocas, lahares, gases, lluvia ácida, flujo de piroclástos, flujos de lava, incendios forestales, incendios estructutales, derrame de sustancias quimicas, daño y colapso de infraestructuras, explosiones, accidentes mayores, epidemias, plagas y contaminaciones. </t>
  </si>
  <si>
    <t xml:space="preserve">En el 2020 se inicia el registro de muertes por epidemias en estadísticas de desastres, en el marco de la emergencia nacional por la pandemia del Covid 19. En este año el país se ha visto afectados por los efectos indirtectos del Huracan Eta y la pandemia del Covid 19. </t>
  </si>
  <si>
    <t>En el 2021 se incluye la información de la emergencia ocasionada por el Temporal en la Vertiente del Caribe, así como la afectación de personas por el Covid 19.</t>
  </si>
  <si>
    <t>Fuente: Comisión Nacional de Prevención y Atención de Emergencias, 1990-2022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</si>
</sst>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numFmt numFmtId="165" formatCode="#0.00"/>
  </numFmts>
  <fonts count="17">
    <font>
      <sz val="11"/>
      <color theme="1"/>
      <name val="Calibri"/>
      <family val="2"/>
      <scheme val="minor"/>
    </font>
    <font>
      <sz val="11"/>
      <color theme="1"/>
      <name val="Calibri"/>
      <family val="2"/>
    </font>
    <font>
      <b/>
      <sz val="12"/>
      <color rgb="FF000000"/>
      <name val="Calibri"/>
      <family val="2"/>
    </font>
    <font>
      <b/>
      <sz val="16"/>
      <color rgb="FFFFFFFF"/>
      <name val="Calibri"/>
      <family val="2"/>
    </font>
    <font>
      <b/>
      <sz val="12"/>
      <name val="Calibri"/>
      <family val="2"/>
    </font>
    <font>
      <sz val="9"/>
      <color rgb="FF000000"/>
      <name val="Calibri"/>
      <family val="2"/>
    </font>
    <font>
      <b/>
      <sz val="11"/>
      <color rgb="FF000000"/>
      <name val="Calibri"/>
      <family val="2"/>
    </font>
    <font>
      <sz val="8"/>
      <color rgb="FF000000"/>
      <name val="Calibri"/>
      <family val="2"/>
    </font>
    <font>
      <b/>
      <sz val="10"/>
      <color rgb="FF000000"/>
      <name val="Calibri"/>
      <family val="2"/>
    </font>
    <font>
      <u/>
      <sz val="11"/>
      <color theme="10"/>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
      <b/>
      <sz val="16"/>
      <color theme="0"/>
      <name val="Calibri"/>
      <family val="2"/>
      <scheme val="minor"/>
    </font>
    <font>
      <b/>
      <sz val="11"/>
      <name val="Open Sans Condensed"/>
    </font>
    <font>
      <sz val="11"/>
      <name val="Open Sans Condensed"/>
    </font>
    <font>
      <sz val="11"/>
      <color theme="1"/>
      <name val="Open Sans Condensed"/>
    </font>
  </fonts>
  <fills count="7">
    <fill>
      <patternFill patternType="none"/>
    </fill>
    <fill>
      <patternFill patternType="gray125"/>
    </fill>
    <fill>
      <patternFill patternType="solid">
        <fgColor rgb="FF1983C5"/>
        <bgColor rgb="FF000000"/>
      </patternFill>
    </fill>
    <fill>
      <patternFill patternType="solid">
        <fgColor rgb="FFFFFFFF"/>
        <bgColor rgb="FF000000"/>
      </patternFill>
    </fill>
    <fill>
      <patternFill patternType="solid">
        <fgColor rgb="FF9FD3F3"/>
        <bgColor indexed="64"/>
      </patternFill>
    </fill>
    <fill>
      <patternFill patternType="solid">
        <fgColor rgb="FF1983C5"/>
        <bgColor indexed="64"/>
      </patternFill>
    </fill>
    <fill>
      <patternFill patternType="solid">
        <fgColor rgb="FFFFE6C8"/>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71">
    <xf numFmtId="0" fontId="0" fillId="0" borderId="0" xfId="0"/>
    <xf numFmtId="0" fontId="1" fillId="0" borderId="0" xfId="0" applyFont="1"/>
    <xf numFmtId="0" fontId="2" fillId="0" borderId="2" xfId="0" applyFont="1" applyBorder="1" applyAlignment="1">
      <alignment vertical="center" wrapText="1"/>
    </xf>
    <xf numFmtId="0" fontId="4" fillId="0" borderId="2" xfId="0" applyFont="1" applyBorder="1" applyAlignment="1">
      <alignment vertical="center" wrapText="1"/>
    </xf>
    <xf numFmtId="0" fontId="3" fillId="0" borderId="1" xfId="0" applyFont="1" applyBorder="1" applyAlignment="1">
      <alignment horizontal="center" vertical="center" wrapText="1"/>
    </xf>
    <xf numFmtId="0" fontId="1" fillId="0" borderId="0" xfId="0" applyFont="1" applyAlignment="1">
      <alignment wrapText="1"/>
    </xf>
    <xf numFmtId="0" fontId="6" fillId="0" borderId="2" xfId="0" applyFont="1" applyBorder="1" applyAlignment="1">
      <alignment vertical="center" wrapText="1"/>
    </xf>
    <xf numFmtId="0" fontId="6" fillId="3" borderId="2" xfId="0" applyFont="1" applyFill="1" applyBorder="1" applyAlignment="1">
      <alignment vertical="top" wrapText="1"/>
    </xf>
    <xf numFmtId="0" fontId="6" fillId="3" borderId="2" xfId="0" applyFont="1" applyFill="1" applyBorder="1" applyAlignment="1">
      <alignment vertical="center" wrapText="1"/>
    </xf>
    <xf numFmtId="0" fontId="6" fillId="3" borderId="0" xfId="0" applyFont="1" applyFill="1" applyAlignment="1">
      <alignment vertical="center" wrapText="1"/>
    </xf>
    <xf numFmtId="0" fontId="1" fillId="3" borderId="0" xfId="0" applyFont="1" applyFill="1" applyAlignment="1">
      <alignment horizontal="left" vertical="center" wrapText="1"/>
    </xf>
    <xf numFmtId="0" fontId="3" fillId="0" borderId="0" xfId="0" applyFont="1" applyAlignment="1">
      <alignment horizontal="center"/>
    </xf>
    <xf numFmtId="0" fontId="7" fillId="0" borderId="0" xfId="0" applyFont="1"/>
    <xf numFmtId="0" fontId="8" fillId="0" borderId="0" xfId="0" applyFont="1"/>
    <xf numFmtId="0" fontId="0" fillId="0" borderId="0" xfId="0" applyAlignment="1">
      <alignment vertical="top" wrapText="1"/>
    </xf>
    <xf numFmtId="0" fontId="0" fillId="0" borderId="0" xfId="0" applyAlignment="1">
      <alignment vertical="top"/>
    </xf>
    <xf numFmtId="0" fontId="3" fillId="0" borderId="1" xfId="0" applyFont="1" applyBorder="1" applyAlignment="1">
      <alignment horizontal="center"/>
    </xf>
    <xf numFmtId="0" fontId="12" fillId="0" borderId="0" xfId="0" applyFont="1" applyAlignment="1">
      <alignment vertical="center" wrapText="1"/>
    </xf>
    <xf numFmtId="0" fontId="0" fillId="0" borderId="0" xfId="0" applyAlignment="1">
      <alignment wrapText="1"/>
    </xf>
    <xf numFmtId="0" fontId="12" fillId="0" borderId="2" xfId="0" applyFont="1" applyBorder="1" applyAlignment="1">
      <alignment horizontal="left" wrapText="1"/>
    </xf>
    <xf numFmtId="0" fontId="14" fillId="0" borderId="0" xfId="0" applyFont="1"/>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5" fillId="0" borderId="0" xfId="0" applyFont="1" applyAlignment="1">
      <alignment horizontal="left"/>
    </xf>
    <xf numFmtId="164" fontId="15" fillId="0" borderId="0" xfId="0" applyNumberFormat="1" applyFont="1" applyAlignment="1">
      <alignment horizontal="right"/>
    </xf>
    <xf numFmtId="164" fontId="15" fillId="0" borderId="0" xfId="0" applyNumberFormat="1" applyFont="1"/>
    <xf numFmtId="165" fontId="15" fillId="0" borderId="0" xfId="0" applyNumberFormat="1" applyFont="1" applyAlignment="1">
      <alignment horizontal="center"/>
    </xf>
    <xf numFmtId="164" fontId="15" fillId="0" borderId="0" xfId="0" applyNumberFormat="1" applyFont="1" applyAlignment="1">
      <alignment horizontal="center"/>
    </xf>
    <xf numFmtId="165" fontId="15" fillId="0" borderId="0" xfId="0" applyNumberFormat="1" applyFont="1" applyAlignment="1">
      <alignment horizontal="right"/>
    </xf>
    <xf numFmtId="165" fontId="15" fillId="0" borderId="0" xfId="0" applyNumberFormat="1" applyFont="1"/>
    <xf numFmtId="0" fontId="15" fillId="0" borderId="0" xfId="0" applyFont="1"/>
    <xf numFmtId="164" fontId="16" fillId="0" borderId="0" xfId="0" applyNumberFormat="1" applyFont="1"/>
    <xf numFmtId="165" fontId="16" fillId="0" borderId="0" xfId="0" applyNumberFormat="1" applyFont="1"/>
    <xf numFmtId="0" fontId="10" fillId="4" borderId="0" xfId="0" applyFont="1" applyFill="1" applyAlignment="1">
      <alignment horizontal="center" vertical="center" wrapText="1"/>
    </xf>
    <xf numFmtId="0" fontId="1" fillId="0" borderId="2" xfId="0" applyFont="1" applyBorder="1" applyAlignment="1">
      <alignment horizontal="left" vertical="top" wrapText="1"/>
    </xf>
    <xf numFmtId="0" fontId="3" fillId="0" borderId="1" xfId="0" applyFont="1" applyBorder="1" applyAlignment="1">
      <alignment horizontal="center"/>
    </xf>
    <xf numFmtId="0" fontId="1" fillId="0" borderId="2" xfId="0" applyFont="1" applyBorder="1" applyAlignment="1">
      <alignmen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3" fillId="5" borderId="0" xfId="0" applyFont="1" applyFill="1" applyAlignment="1">
      <alignment horizontal="center"/>
    </xf>
    <xf numFmtId="0" fontId="1" fillId="0" borderId="2" xfId="0" applyFont="1" applyBorder="1" applyAlignment="1">
      <alignment horizontal="left" wrapText="1"/>
    </xf>
    <xf numFmtId="0" fontId="1" fillId="0" borderId="2" xfId="0" applyFont="1" applyBorder="1" applyAlignment="1">
      <alignment horizontal="left"/>
    </xf>
    <xf numFmtId="0" fontId="5" fillId="0" borderId="1" xfId="0" applyFont="1" applyBorder="1" applyAlignment="1">
      <alignment horizontal="left" vertical="top" wrapText="1"/>
    </xf>
    <xf numFmtId="0" fontId="3" fillId="2" borderId="0" xfId="0" applyFont="1" applyFill="1" applyAlignment="1">
      <alignment horizontal="center"/>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2" xfId="0" applyFont="1" applyFill="1" applyBorder="1" applyAlignment="1">
      <alignment horizontal="left" vertical="center" wrapText="1"/>
    </xf>
    <xf numFmtId="14" fontId="0" fillId="0" borderId="3" xfId="0" applyNumberForma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3" fillId="5" borderId="0" xfId="0" applyFont="1" applyFill="1" applyAlignment="1">
      <alignment horizontal="center" vertical="center" wrapText="1"/>
    </xf>
    <xf numFmtId="0" fontId="8" fillId="0" borderId="0" xfId="0" applyFont="1" applyAlignment="1">
      <alignment horizontal="left" vertical="center" wrapText="1"/>
    </xf>
    <xf numFmtId="0" fontId="14" fillId="6" borderId="1"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4" xfId="0" applyFont="1" applyFill="1" applyBorder="1" applyAlignment="1">
      <alignment horizontal="center" vertical="center" wrapText="1"/>
    </xf>
    <xf numFmtId="164" fontId="15" fillId="0" borderId="1" xfId="0" applyNumberFormat="1" applyFont="1" applyBorder="1" applyAlignment="1">
      <alignment horizontal="left" vertical="center" wrapText="1"/>
    </xf>
    <xf numFmtId="164" fontId="15" fillId="0" borderId="0" xfId="0" applyNumberFormat="1" applyFont="1" applyAlignment="1">
      <alignment horizontal="left" wrapText="1"/>
    </xf>
    <xf numFmtId="164" fontId="15" fillId="0" borderId="0" xfId="0" applyNumberFormat="1" applyFont="1" applyAlignment="1">
      <alignment horizontal="left" vertical="center" wrapText="1"/>
    </xf>
    <xf numFmtId="0" fontId="15" fillId="0" borderId="0" xfId="0" applyFont="1" applyAlignment="1">
      <alignment horizontal="left"/>
    </xf>
    <xf numFmtId="0" fontId="9" fillId="0" borderId="2" xfId="1" applyFill="1" applyBorder="1" applyAlignment="1">
      <alignment horizontal="left" vertical="center" wrapText="1"/>
    </xf>
    <xf numFmtId="0" fontId="9" fillId="0" borderId="2" xfId="1" applyBorder="1" applyAlignment="1">
      <alignment horizontal="left" vertical="center" wrapText="1"/>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432955</xdr:colOff>
      <xdr:row>9</xdr:row>
      <xdr:rowOff>38484</xdr:rowOff>
    </xdr:from>
    <xdr:to>
      <xdr:col>3</xdr:col>
      <xdr:colOff>2350655</xdr:colOff>
      <xdr:row>9</xdr:row>
      <xdr:rowOff>429009</xdr:rowOff>
    </xdr:to>
    <xdr:pic>
      <xdr:nvPicPr>
        <xdr:cNvPr id="3" name="Imagen 2">
          <a:extLst>
            <a:ext uri="{FF2B5EF4-FFF2-40B4-BE49-F238E27FC236}">
              <a16:creationId xmlns:a16="http://schemas.microsoft.com/office/drawing/2014/main" id="{7F5CB77C-B5A9-4F29-8E5D-6ABAC6C24B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8788" y="5638029"/>
          <a:ext cx="3505200" cy="390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94B094BE-91C8-4235-AFED-3FD7A5ED2B23}"/>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icado@cne.go.cr" TargetMode="External"/><Relationship Id="rId1" Type="http://schemas.openxmlformats.org/officeDocument/2006/relationships/hyperlink" Target="mailto:cpicado@cne.go.c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topLeftCell="A5" zoomScale="99" zoomScaleNormal="99" workbookViewId="0">
      <selection activeCell="B31" sqref="B31:D31"/>
    </sheetView>
  </sheetViews>
  <sheetFormatPr defaultColWidth="11.42578125" defaultRowHeight="15"/>
  <cols>
    <col min="1" max="1" width="28.28515625" customWidth="1"/>
    <col min="3" max="3" width="23.85546875" customWidth="1"/>
    <col min="4" max="4" width="70.28515625" customWidth="1"/>
    <col min="6" max="6" width="15.140625" customWidth="1"/>
  </cols>
  <sheetData>
    <row r="1" spans="1:7">
      <c r="A1" s="1"/>
      <c r="B1" s="1"/>
      <c r="C1" s="1"/>
      <c r="D1" s="1"/>
    </row>
    <row r="2" spans="1:7">
      <c r="A2" s="1"/>
      <c r="B2" s="1"/>
      <c r="C2" s="1"/>
      <c r="D2" s="1"/>
    </row>
    <row r="3" spans="1:7" ht="157.5" customHeight="1">
      <c r="A3" s="33" t="s">
        <v>0</v>
      </c>
      <c r="B3" s="33"/>
      <c r="C3" s="33"/>
      <c r="D3" s="33"/>
    </row>
    <row r="4" spans="1:7" ht="21">
      <c r="A4" s="35"/>
      <c r="B4" s="35"/>
      <c r="C4" s="35"/>
      <c r="D4" s="1"/>
    </row>
    <row r="5" spans="1:7" ht="21">
      <c r="A5" s="41" t="s">
        <v>1</v>
      </c>
      <c r="B5" s="41"/>
      <c r="C5" s="41"/>
      <c r="D5" s="41"/>
    </row>
    <row r="6" spans="1:7" ht="21">
      <c r="A6" s="16"/>
      <c r="B6" s="16"/>
      <c r="C6" s="16"/>
      <c r="D6" s="1"/>
    </row>
    <row r="7" spans="1:7" ht="48.75" customHeight="1">
      <c r="A7" s="2" t="s">
        <v>2</v>
      </c>
      <c r="B7" s="36" t="s">
        <v>3</v>
      </c>
      <c r="C7" s="36"/>
      <c r="D7" s="36"/>
    </row>
    <row r="8" spans="1:7" ht="125.25" customHeight="1">
      <c r="A8" s="2" t="s">
        <v>4</v>
      </c>
      <c r="B8" s="34" t="s">
        <v>5</v>
      </c>
      <c r="C8" s="34"/>
      <c r="D8" s="34"/>
      <c r="F8" s="14"/>
      <c r="G8" s="15"/>
    </row>
    <row r="9" spans="1:7" ht="15.75">
      <c r="A9" s="3" t="s">
        <v>6</v>
      </c>
      <c r="B9" s="37" t="s">
        <v>7</v>
      </c>
      <c r="C9" s="37"/>
      <c r="D9" s="37"/>
    </row>
    <row r="10" spans="1:7" ht="81.75" customHeight="1">
      <c r="A10" s="2" t="s">
        <v>8</v>
      </c>
      <c r="B10" s="36" t="s">
        <v>9</v>
      </c>
      <c r="C10" s="36"/>
      <c r="D10" s="36"/>
    </row>
    <row r="11" spans="1:7" ht="63">
      <c r="A11" s="2" t="s">
        <v>10</v>
      </c>
      <c r="B11" s="38" t="s">
        <v>11</v>
      </c>
      <c r="C11" s="39"/>
      <c r="D11" s="40"/>
    </row>
    <row r="12" spans="1:7" ht="15.75">
      <c r="A12" s="2" t="s">
        <v>12</v>
      </c>
      <c r="B12" s="36" t="s">
        <v>13</v>
      </c>
      <c r="C12" s="36"/>
      <c r="D12" s="36"/>
    </row>
    <row r="13" spans="1:7" ht="40.15" customHeight="1">
      <c r="A13" s="2" t="s">
        <v>14</v>
      </c>
      <c r="B13" s="37" t="s">
        <v>15</v>
      </c>
      <c r="C13" s="37"/>
      <c r="D13" s="37"/>
    </row>
    <row r="14" spans="1:7" ht="48" customHeight="1">
      <c r="A14" s="2" t="s">
        <v>16</v>
      </c>
      <c r="B14" s="34" t="s">
        <v>17</v>
      </c>
      <c r="C14" s="34"/>
      <c r="D14" s="34"/>
    </row>
    <row r="15" spans="1:7" ht="46.5" customHeight="1">
      <c r="A15" s="2" t="s">
        <v>18</v>
      </c>
      <c r="B15" s="34" t="s">
        <v>19</v>
      </c>
      <c r="C15" s="34"/>
      <c r="D15" s="34"/>
    </row>
    <row r="16" spans="1:7" ht="81.75" customHeight="1">
      <c r="A16" s="2" t="s">
        <v>20</v>
      </c>
      <c r="B16" s="42"/>
      <c r="C16" s="43"/>
      <c r="D16" s="43"/>
    </row>
    <row r="17" spans="1:4" ht="47.25">
      <c r="A17" s="2" t="s">
        <v>21</v>
      </c>
      <c r="B17" s="42"/>
      <c r="C17" s="43"/>
      <c r="D17" s="43"/>
    </row>
    <row r="18" spans="1:4" ht="48.6" customHeight="1">
      <c r="A18" s="2" t="s">
        <v>22</v>
      </c>
      <c r="B18" s="34" t="s">
        <v>23</v>
      </c>
      <c r="C18" s="34"/>
      <c r="D18" s="34"/>
    </row>
    <row r="19" spans="1:4">
      <c r="A19" s="44"/>
      <c r="B19" s="44"/>
      <c r="C19" s="44"/>
      <c r="D19" s="44"/>
    </row>
    <row r="20" spans="1:4" ht="21">
      <c r="A20" s="45" t="s">
        <v>24</v>
      </c>
      <c r="B20" s="45"/>
      <c r="C20" s="45"/>
      <c r="D20" s="45"/>
    </row>
    <row r="21" spans="1:4" ht="21">
      <c r="A21" s="4"/>
      <c r="B21" s="4"/>
      <c r="C21" s="4"/>
      <c r="D21" s="5"/>
    </row>
    <row r="22" spans="1:4">
      <c r="A22" s="6" t="s">
        <v>25</v>
      </c>
      <c r="B22" s="37" t="s">
        <v>26</v>
      </c>
      <c r="C22" s="37"/>
      <c r="D22" s="37"/>
    </row>
    <row r="23" spans="1:4" ht="51" customHeight="1">
      <c r="A23" s="7" t="s">
        <v>27</v>
      </c>
      <c r="B23" s="46" t="s">
        <v>28</v>
      </c>
      <c r="C23" s="47"/>
      <c r="D23" s="48"/>
    </row>
    <row r="24" spans="1:4" ht="77.25" customHeight="1">
      <c r="A24" s="8" t="s">
        <v>29</v>
      </c>
      <c r="B24" s="49" t="s">
        <v>30</v>
      </c>
      <c r="C24" s="49"/>
      <c r="D24" s="49"/>
    </row>
    <row r="25" spans="1:4">
      <c r="A25" s="9"/>
      <c r="B25" s="10"/>
      <c r="C25" s="10"/>
      <c r="D25" s="10"/>
    </row>
    <row r="26" spans="1:4" ht="21">
      <c r="A26" s="45" t="s">
        <v>31</v>
      </c>
      <c r="B26" s="45"/>
      <c r="C26" s="45"/>
      <c r="D26" s="45"/>
    </row>
    <row r="27" spans="1:4" ht="21">
      <c r="A27" s="11"/>
      <c r="B27" s="11"/>
      <c r="C27" s="11"/>
      <c r="D27" s="11"/>
    </row>
    <row r="28" spans="1:4" ht="30">
      <c r="A28" s="6" t="s">
        <v>32</v>
      </c>
      <c r="B28" s="37" t="s">
        <v>33</v>
      </c>
      <c r="C28" s="37"/>
      <c r="D28" s="37"/>
    </row>
    <row r="29" spans="1:4">
      <c r="A29" s="6" t="s">
        <v>34</v>
      </c>
      <c r="B29" s="37" t="s">
        <v>35</v>
      </c>
      <c r="C29" s="37"/>
      <c r="D29" s="37"/>
    </row>
    <row r="30" spans="1:4">
      <c r="A30" s="6" t="s">
        <v>36</v>
      </c>
      <c r="B30" s="37" t="s">
        <v>26</v>
      </c>
      <c r="C30" s="37"/>
      <c r="D30" s="37"/>
    </row>
    <row r="31" spans="1:4">
      <c r="A31" s="6" t="s">
        <v>37</v>
      </c>
      <c r="B31" s="69" t="s">
        <v>38</v>
      </c>
      <c r="C31" s="70"/>
      <c r="D31" s="70"/>
    </row>
    <row r="32" spans="1:4">
      <c r="A32" s="6" t="s">
        <v>39</v>
      </c>
      <c r="B32" s="37">
        <v>22102861</v>
      </c>
      <c r="C32" s="37"/>
      <c r="D32" s="37"/>
    </row>
    <row r="35" spans="1:4" ht="21">
      <c r="A35" s="60" t="s">
        <v>40</v>
      </c>
      <c r="B35" s="60"/>
      <c r="C35" s="60"/>
      <c r="D35" s="60"/>
    </row>
    <row r="36" spans="1:4">
      <c r="A36" s="17"/>
      <c r="B36" s="17"/>
      <c r="C36" s="17"/>
      <c r="D36" s="18"/>
    </row>
    <row r="37" spans="1:4" ht="30">
      <c r="A37" s="19" t="s">
        <v>41</v>
      </c>
      <c r="B37" s="50" t="s">
        <v>42</v>
      </c>
      <c r="C37" s="51"/>
      <c r="D37" s="52"/>
    </row>
    <row r="38" spans="1:4" ht="30">
      <c r="A38" s="19" t="s">
        <v>43</v>
      </c>
      <c r="B38" s="53"/>
      <c r="C38" s="54"/>
      <c r="D38" s="55"/>
    </row>
    <row r="39" spans="1:4">
      <c r="A39" s="19" t="s">
        <v>44</v>
      </c>
      <c r="B39" s="56"/>
      <c r="C39" s="51"/>
      <c r="D39" s="52"/>
    </row>
    <row r="40" spans="1:4" ht="30">
      <c r="A40" s="19" t="s">
        <v>45</v>
      </c>
      <c r="B40" s="57" t="s">
        <v>46</v>
      </c>
      <c r="C40" s="58"/>
      <c r="D40" s="59"/>
    </row>
  </sheetData>
  <mergeCells count="31">
    <mergeCell ref="B37:D37"/>
    <mergeCell ref="B38:D38"/>
    <mergeCell ref="B39:D39"/>
    <mergeCell ref="B40:D40"/>
    <mergeCell ref="B31:D31"/>
    <mergeCell ref="B32:D32"/>
    <mergeCell ref="A35:D35"/>
    <mergeCell ref="B30:D30"/>
    <mergeCell ref="B16:D16"/>
    <mergeCell ref="B17:D17"/>
    <mergeCell ref="B18:D18"/>
    <mergeCell ref="A19:D19"/>
    <mergeCell ref="A20:D20"/>
    <mergeCell ref="B22:D22"/>
    <mergeCell ref="B23:D23"/>
    <mergeCell ref="B24:D24"/>
    <mergeCell ref="A26:D26"/>
    <mergeCell ref="B28:D28"/>
    <mergeCell ref="B29:D29"/>
    <mergeCell ref="A3:D3"/>
    <mergeCell ref="B15:D15"/>
    <mergeCell ref="A4:C4"/>
    <mergeCell ref="B7:D7"/>
    <mergeCell ref="B8:D8"/>
    <mergeCell ref="B9:D9"/>
    <mergeCell ref="B10:D10"/>
    <mergeCell ref="B11:D11"/>
    <mergeCell ref="B12:D12"/>
    <mergeCell ref="B13:D13"/>
    <mergeCell ref="B14:D14"/>
    <mergeCell ref="A5:D5"/>
  </mergeCells>
  <hyperlinks>
    <hyperlink ref="B31" r:id="rId1" xr:uid="{67BC69AA-3A19-49F8-883C-6880B23418BE}"/>
    <hyperlink ref="B31:D31" r:id="rId2" display="cpicado@cne.go.cr" xr:uid="{9F68FB64-21A0-4ABF-B712-335C44E13EA5}"/>
  </hyperlinks>
  <pageMargins left="0.7" right="0.7" top="0.75" bottom="0.75" header="0.3" footer="0.3"/>
  <pageSetup paperSize="32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AO49"/>
  <sheetViews>
    <sheetView topLeftCell="A9" zoomScale="120" zoomScaleNormal="120" workbookViewId="0">
      <selection activeCell="C9" sqref="C9"/>
    </sheetView>
  </sheetViews>
  <sheetFormatPr defaultColWidth="11.42578125" defaultRowHeight="15"/>
  <cols>
    <col min="2" max="2" width="8.140625" customWidth="1"/>
    <col min="3" max="3" width="15.140625" customWidth="1"/>
    <col min="4" max="4" width="26.7109375" customWidth="1"/>
    <col min="5" max="5" width="25.5703125" customWidth="1"/>
  </cols>
  <sheetData>
    <row r="1" spans="3:41" s="1" customFormat="1">
      <c r="H1" s="12"/>
      <c r="I1" s="12"/>
      <c r="J1" s="12"/>
      <c r="K1" s="12"/>
      <c r="L1" s="12"/>
      <c r="M1" s="12"/>
      <c r="N1" s="12"/>
      <c r="O1" s="12"/>
    </row>
    <row r="2" spans="3:41" s="1" customFormat="1">
      <c r="H2" s="61"/>
      <c r="I2" s="61"/>
      <c r="J2" s="61"/>
      <c r="K2" s="61"/>
      <c r="L2" s="61"/>
      <c r="M2" s="61"/>
      <c r="N2" s="61"/>
      <c r="O2" s="61"/>
    </row>
    <row r="3" spans="3:41" s="1" customFormat="1">
      <c r="H3" s="13"/>
      <c r="I3" s="12"/>
      <c r="J3" s="12"/>
      <c r="K3" s="12"/>
      <c r="L3" s="12"/>
      <c r="M3" s="12"/>
      <c r="N3" s="12"/>
      <c r="O3" s="12"/>
    </row>
    <row r="4" spans="3:41" s="1" customFormat="1"/>
    <row r="9" spans="3:41">
      <c r="C9" s="20" t="s">
        <v>47</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row>
    <row r="10" spans="3:41">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row>
    <row r="11" spans="3:41">
      <c r="C11" s="62" t="s">
        <v>48</v>
      </c>
      <c r="D11" s="62" t="s">
        <v>49</v>
      </c>
      <c r="E11" s="21"/>
      <c r="F11" s="64" t="s">
        <v>50</v>
      </c>
      <c r="G11" s="64"/>
      <c r="H11" s="64"/>
      <c r="I11" s="64"/>
      <c r="J11" s="64" t="s">
        <v>51</v>
      </c>
      <c r="K11" s="64"/>
      <c r="L11" s="64"/>
      <c r="M11" s="64" t="s">
        <v>52</v>
      </c>
      <c r="N11" s="64"/>
      <c r="O11" s="64"/>
      <c r="P11" s="64"/>
      <c r="Q11" s="21"/>
      <c r="R11" s="64" t="s">
        <v>53</v>
      </c>
      <c r="S11" s="64"/>
      <c r="T11" s="64"/>
      <c r="U11" s="64"/>
      <c r="V11" s="21"/>
      <c r="W11" s="64" t="s">
        <v>54</v>
      </c>
      <c r="X11" s="64"/>
      <c r="Y11" s="64"/>
      <c r="Z11" s="64"/>
      <c r="AA11" s="64" t="s">
        <v>55</v>
      </c>
      <c r="AB11" s="64"/>
      <c r="AC11" s="64"/>
      <c r="AD11" s="64"/>
      <c r="AE11" s="21"/>
      <c r="AF11" s="64" t="s">
        <v>56</v>
      </c>
      <c r="AG11" s="64"/>
      <c r="AH11" s="64"/>
      <c r="AI11" s="64"/>
      <c r="AJ11" s="21"/>
      <c r="AK11" s="64" t="s">
        <v>57</v>
      </c>
      <c r="AL11" s="64"/>
      <c r="AM11" s="21"/>
      <c r="AN11" s="64" t="s">
        <v>58</v>
      </c>
      <c r="AO11" s="64"/>
    </row>
    <row r="12" spans="3:41">
      <c r="C12" s="63"/>
      <c r="D12" s="63"/>
      <c r="E12" s="22"/>
      <c r="F12" s="63" t="s">
        <v>59</v>
      </c>
      <c r="G12" s="63"/>
      <c r="H12" s="22" t="s">
        <v>60</v>
      </c>
      <c r="I12" s="22"/>
      <c r="J12" s="22" t="s">
        <v>59</v>
      </c>
      <c r="K12" s="22" t="s">
        <v>60</v>
      </c>
      <c r="L12" s="22"/>
      <c r="M12" s="63" t="s">
        <v>61</v>
      </c>
      <c r="N12" s="63"/>
      <c r="O12" s="63" t="s">
        <v>60</v>
      </c>
      <c r="P12" s="63"/>
      <c r="Q12" s="22"/>
      <c r="R12" s="63" t="s">
        <v>61</v>
      </c>
      <c r="S12" s="63"/>
      <c r="T12" s="63" t="s">
        <v>60</v>
      </c>
      <c r="U12" s="63"/>
      <c r="V12" s="22"/>
      <c r="W12" s="63" t="s">
        <v>61</v>
      </c>
      <c r="X12" s="63"/>
      <c r="Y12" s="22" t="s">
        <v>60</v>
      </c>
      <c r="Z12" s="22"/>
      <c r="AA12" s="63" t="s">
        <v>61</v>
      </c>
      <c r="AB12" s="63"/>
      <c r="AC12" s="63" t="s">
        <v>60</v>
      </c>
      <c r="AD12" s="63"/>
      <c r="AE12" s="22"/>
      <c r="AF12" s="63" t="s">
        <v>61</v>
      </c>
      <c r="AG12" s="63"/>
      <c r="AH12" s="63" t="s">
        <v>60</v>
      </c>
      <c r="AI12" s="63"/>
      <c r="AJ12" s="22"/>
      <c r="AK12" s="63" t="s">
        <v>61</v>
      </c>
      <c r="AL12" s="63"/>
      <c r="AM12" s="22"/>
      <c r="AN12" s="63" t="s">
        <v>61</v>
      </c>
      <c r="AO12" s="63"/>
    </row>
    <row r="13" spans="3:41">
      <c r="C13" s="23">
        <v>1990</v>
      </c>
      <c r="D13" s="24">
        <v>3029336</v>
      </c>
      <c r="E13" s="23"/>
      <c r="F13" s="25">
        <v>16</v>
      </c>
      <c r="G13" s="25"/>
      <c r="H13" s="26">
        <f>+F13/D13*100000</f>
        <v>0.52816854914740397</v>
      </c>
      <c r="I13" s="27"/>
      <c r="J13" s="27">
        <v>1</v>
      </c>
      <c r="K13" s="26">
        <f>+J13/D13*100000</f>
        <v>3.3010534321712748E-2</v>
      </c>
      <c r="L13" s="25"/>
      <c r="M13" s="25">
        <v>1241</v>
      </c>
      <c r="N13" s="25"/>
      <c r="O13" s="25">
        <f>+M13/D13*100000</f>
        <v>40.966073093245519</v>
      </c>
      <c r="P13" s="25"/>
      <c r="Q13" s="25"/>
      <c r="R13" s="25">
        <v>746</v>
      </c>
      <c r="S13" s="25"/>
      <c r="T13" s="25">
        <f>+R13/D13*100000</f>
        <v>24.62585860399771</v>
      </c>
      <c r="U13" s="25"/>
      <c r="V13" s="25"/>
      <c r="W13" s="24">
        <v>0</v>
      </c>
      <c r="X13" s="25"/>
      <c r="Y13" s="26">
        <f>+W13/D13*100000</f>
        <v>0</v>
      </c>
      <c r="Z13" s="25"/>
      <c r="AA13" s="25">
        <v>90</v>
      </c>
      <c r="AB13" s="25"/>
      <c r="AC13" s="28">
        <f>+AA13/D13*100000</f>
        <v>2.9709480889541471</v>
      </c>
      <c r="AD13" s="26"/>
      <c r="AE13" s="25"/>
      <c r="AF13" s="25">
        <v>0</v>
      </c>
      <c r="AG13" s="25"/>
      <c r="AH13" s="29">
        <f>+AF13/D13*100000</f>
        <v>0</v>
      </c>
      <c r="AI13" s="29"/>
      <c r="AJ13" s="25"/>
      <c r="AK13" s="25">
        <v>236</v>
      </c>
      <c r="AL13" s="25"/>
      <c r="AM13" s="25"/>
      <c r="AN13" s="25">
        <v>227</v>
      </c>
      <c r="AO13" s="30"/>
    </row>
    <row r="14" spans="3:41">
      <c r="C14" s="23">
        <v>1991</v>
      </c>
      <c r="D14" s="24">
        <v>3101536</v>
      </c>
      <c r="E14" s="23"/>
      <c r="F14" s="25">
        <v>60</v>
      </c>
      <c r="G14" s="25"/>
      <c r="H14" s="26">
        <f t="shared" ref="H14:H41" si="0">+F14/D14*100000</f>
        <v>1.9345253448613846</v>
      </c>
      <c r="I14" s="27"/>
      <c r="J14" s="27">
        <v>1</v>
      </c>
      <c r="K14" s="26">
        <f t="shared" ref="K14:K41" si="1">+J14/D14*100000</f>
        <v>3.2242089081023079E-2</v>
      </c>
      <c r="L14" s="25"/>
      <c r="M14" s="25">
        <v>49527</v>
      </c>
      <c r="N14" s="25"/>
      <c r="O14" s="25">
        <f t="shared" ref="O14:O45" si="2">+M14/D14*100000</f>
        <v>1596.8539459158303</v>
      </c>
      <c r="P14" s="25"/>
      <c r="Q14" s="25"/>
      <c r="R14" s="25">
        <v>1272</v>
      </c>
      <c r="S14" s="25"/>
      <c r="T14" s="25">
        <f t="shared" ref="T14:T45" si="3">+R14/D14*100000</f>
        <v>41.011937311061352</v>
      </c>
      <c r="U14" s="25"/>
      <c r="V14" s="25"/>
      <c r="W14" s="24">
        <v>0</v>
      </c>
      <c r="X14" s="25"/>
      <c r="Y14" s="26">
        <f t="shared" ref="Y14:Y41" si="4">+W14/D14*100000</f>
        <v>0</v>
      </c>
      <c r="Z14" s="25"/>
      <c r="AA14" s="25">
        <v>1670</v>
      </c>
      <c r="AB14" s="25"/>
      <c r="AC14" s="28">
        <f t="shared" ref="AC14:AC39" si="5">+AA14/D14*100000</f>
        <v>53.844288765308548</v>
      </c>
      <c r="AD14" s="26"/>
      <c r="AE14" s="25"/>
      <c r="AF14" s="25">
        <v>0</v>
      </c>
      <c r="AG14" s="25"/>
      <c r="AH14" s="29">
        <f t="shared" ref="AH14:AH45" si="6">+AF14/D14*100000</f>
        <v>0</v>
      </c>
      <c r="AI14" s="29"/>
      <c r="AJ14" s="25"/>
      <c r="AK14" s="25">
        <v>4451</v>
      </c>
      <c r="AL14" s="25"/>
      <c r="AM14" s="25"/>
      <c r="AN14" s="25">
        <v>7771</v>
      </c>
      <c r="AO14" s="30"/>
    </row>
    <row r="15" spans="3:41">
      <c r="C15" s="23">
        <v>1992</v>
      </c>
      <c r="D15" s="24">
        <v>3170537</v>
      </c>
      <c r="E15" s="23"/>
      <c r="F15" s="25">
        <v>19</v>
      </c>
      <c r="G15" s="25"/>
      <c r="H15" s="26">
        <f t="shared" si="0"/>
        <v>0.59926756886924837</v>
      </c>
      <c r="I15" s="27"/>
      <c r="J15" s="27">
        <v>0</v>
      </c>
      <c r="K15" s="26">
        <f t="shared" si="1"/>
        <v>0</v>
      </c>
      <c r="L15" s="25"/>
      <c r="M15" s="25">
        <v>7049</v>
      </c>
      <c r="N15" s="25"/>
      <c r="O15" s="25">
        <f t="shared" si="2"/>
        <v>222.32826805049112</v>
      </c>
      <c r="P15" s="25"/>
      <c r="Q15" s="25"/>
      <c r="R15" s="25">
        <v>1883</v>
      </c>
      <c r="S15" s="25"/>
      <c r="T15" s="25">
        <f t="shared" si="3"/>
        <v>59.390570114778669</v>
      </c>
      <c r="U15" s="25"/>
      <c r="V15" s="25"/>
      <c r="W15" s="24">
        <v>0</v>
      </c>
      <c r="X15" s="25"/>
      <c r="Y15" s="26">
        <f t="shared" si="4"/>
        <v>0</v>
      </c>
      <c r="Z15" s="25"/>
      <c r="AA15" s="25">
        <v>0</v>
      </c>
      <c r="AB15" s="25"/>
      <c r="AC15" s="28">
        <f t="shared" si="5"/>
        <v>0</v>
      </c>
      <c r="AD15" s="26"/>
      <c r="AE15" s="25"/>
      <c r="AF15" s="25">
        <v>0</v>
      </c>
      <c r="AG15" s="25"/>
      <c r="AH15" s="29">
        <f t="shared" si="6"/>
        <v>0</v>
      </c>
      <c r="AI15" s="29"/>
      <c r="AJ15" s="25"/>
      <c r="AK15" s="25">
        <v>50</v>
      </c>
      <c r="AL15" s="25"/>
      <c r="AM15" s="25"/>
      <c r="AN15" s="25">
        <v>118</v>
      </c>
      <c r="AO15" s="30"/>
    </row>
    <row r="16" spans="3:41">
      <c r="C16" s="23">
        <v>1993</v>
      </c>
      <c r="D16" s="24">
        <v>3239868</v>
      </c>
      <c r="E16" s="23"/>
      <c r="F16" s="25">
        <v>15</v>
      </c>
      <c r="G16" s="25"/>
      <c r="H16" s="26">
        <f t="shared" si="0"/>
        <v>0.46298182518547049</v>
      </c>
      <c r="I16" s="27"/>
      <c r="J16" s="27">
        <v>0</v>
      </c>
      <c r="K16" s="26">
        <f t="shared" si="1"/>
        <v>0</v>
      </c>
      <c r="L16" s="25"/>
      <c r="M16" s="25">
        <v>860</v>
      </c>
      <c r="N16" s="25"/>
      <c r="O16" s="25">
        <f t="shared" si="2"/>
        <v>26.544291310633643</v>
      </c>
      <c r="P16" s="25"/>
      <c r="Q16" s="25"/>
      <c r="R16" s="25">
        <v>352</v>
      </c>
      <c r="S16" s="25"/>
      <c r="T16" s="25">
        <f t="shared" si="3"/>
        <v>10.864640164352375</v>
      </c>
      <c r="U16" s="25"/>
      <c r="V16" s="25"/>
      <c r="W16" s="24">
        <v>0</v>
      </c>
      <c r="X16" s="25"/>
      <c r="Y16" s="26">
        <f t="shared" si="4"/>
        <v>0</v>
      </c>
      <c r="Z16" s="25"/>
      <c r="AA16" s="25">
        <v>0</v>
      </c>
      <c r="AB16" s="25"/>
      <c r="AC16" s="28">
        <f t="shared" si="5"/>
        <v>0</v>
      </c>
      <c r="AD16" s="26"/>
      <c r="AE16" s="25"/>
      <c r="AF16" s="25">
        <v>2000</v>
      </c>
      <c r="AG16" s="25"/>
      <c r="AH16" s="29">
        <f t="shared" si="6"/>
        <v>61.730910024729397</v>
      </c>
      <c r="AI16" s="29"/>
      <c r="AJ16" s="25"/>
      <c r="AK16" s="25">
        <v>76</v>
      </c>
      <c r="AL16" s="25"/>
      <c r="AM16" s="25"/>
      <c r="AN16" s="25">
        <v>668</v>
      </c>
      <c r="AO16" s="30"/>
    </row>
    <row r="17" spans="3:41">
      <c r="C17" s="23">
        <v>1994</v>
      </c>
      <c r="D17" s="24">
        <v>3334223</v>
      </c>
      <c r="E17" s="23"/>
      <c r="F17" s="25">
        <v>28</v>
      </c>
      <c r="G17" s="25"/>
      <c r="H17" s="26">
        <f t="shared" si="0"/>
        <v>0.83977586382194591</v>
      </c>
      <c r="I17" s="27"/>
      <c r="J17" s="27">
        <v>4</v>
      </c>
      <c r="K17" s="26">
        <f t="shared" si="1"/>
        <v>0.11996798054599228</v>
      </c>
      <c r="L17" s="25"/>
      <c r="M17" s="25">
        <v>13114</v>
      </c>
      <c r="N17" s="25"/>
      <c r="O17" s="25">
        <f t="shared" si="2"/>
        <v>393.3150242200357</v>
      </c>
      <c r="P17" s="25"/>
      <c r="Q17" s="25"/>
      <c r="R17" s="25">
        <v>190</v>
      </c>
      <c r="S17" s="25"/>
      <c r="T17" s="25">
        <f t="shared" si="3"/>
        <v>5.6984790759346327</v>
      </c>
      <c r="U17" s="25"/>
      <c r="V17" s="25"/>
      <c r="W17" s="24">
        <v>0</v>
      </c>
      <c r="X17" s="25"/>
      <c r="Y17" s="26">
        <f t="shared" si="4"/>
        <v>0</v>
      </c>
      <c r="Z17" s="25"/>
      <c r="AA17" s="25">
        <v>0</v>
      </c>
      <c r="AB17" s="25"/>
      <c r="AC17" s="28">
        <f t="shared" si="5"/>
        <v>0</v>
      </c>
      <c r="AD17" s="26"/>
      <c r="AE17" s="25"/>
      <c r="AF17" s="25">
        <v>3251</v>
      </c>
      <c r="AG17" s="25"/>
      <c r="AH17" s="29">
        <f t="shared" si="6"/>
        <v>97.503976188755217</v>
      </c>
      <c r="AI17" s="29"/>
      <c r="AJ17" s="25"/>
      <c r="AK17" s="25">
        <v>302</v>
      </c>
      <c r="AL17" s="25"/>
      <c r="AM17" s="25"/>
      <c r="AN17" s="25">
        <v>114</v>
      </c>
      <c r="AO17" s="30"/>
    </row>
    <row r="18" spans="3:41">
      <c r="C18" s="23">
        <v>1995</v>
      </c>
      <c r="D18" s="24">
        <v>3428278</v>
      </c>
      <c r="E18" s="23"/>
      <c r="F18" s="25">
        <v>13</v>
      </c>
      <c r="G18" s="25"/>
      <c r="H18" s="26">
        <f t="shared" si="0"/>
        <v>0.37919911979133547</v>
      </c>
      <c r="I18" s="27"/>
      <c r="J18" s="27">
        <v>0</v>
      </c>
      <c r="K18" s="26">
        <f t="shared" si="1"/>
        <v>0</v>
      </c>
      <c r="L18" s="25"/>
      <c r="M18" s="25">
        <v>7497</v>
      </c>
      <c r="N18" s="25"/>
      <c r="O18" s="25">
        <f t="shared" si="2"/>
        <v>218.68121546735705</v>
      </c>
      <c r="P18" s="25"/>
      <c r="Q18" s="25"/>
      <c r="R18" s="25">
        <v>4018</v>
      </c>
      <c r="S18" s="25"/>
      <c r="T18" s="25">
        <f t="shared" si="3"/>
        <v>117.20169717858353</v>
      </c>
      <c r="U18" s="25"/>
      <c r="V18" s="25"/>
      <c r="W18" s="24">
        <v>0</v>
      </c>
      <c r="X18" s="25"/>
      <c r="Y18" s="26">
        <f t="shared" si="4"/>
        <v>0</v>
      </c>
      <c r="Z18" s="25"/>
      <c r="AA18" s="25">
        <v>0</v>
      </c>
      <c r="AB18" s="25"/>
      <c r="AC18" s="28">
        <f t="shared" si="5"/>
        <v>0</v>
      </c>
      <c r="AD18" s="26"/>
      <c r="AE18" s="25"/>
      <c r="AF18" s="25">
        <v>116</v>
      </c>
      <c r="AG18" s="25"/>
      <c r="AH18" s="29">
        <f t="shared" si="6"/>
        <v>3.3836229150611477</v>
      </c>
      <c r="AI18" s="29"/>
      <c r="AJ18" s="25"/>
      <c r="AK18" s="25">
        <v>130</v>
      </c>
      <c r="AL18" s="25"/>
      <c r="AM18" s="25"/>
      <c r="AN18" s="25">
        <v>878</v>
      </c>
      <c r="AO18" s="30"/>
    </row>
    <row r="19" spans="3:41">
      <c r="C19" s="23">
        <v>1996</v>
      </c>
      <c r="D19" s="24">
        <v>3520866</v>
      </c>
      <c r="E19" s="23"/>
      <c r="F19" s="25">
        <v>57</v>
      </c>
      <c r="G19" s="25"/>
      <c r="H19" s="26">
        <f t="shared" si="0"/>
        <v>1.6189198907314282</v>
      </c>
      <c r="I19" s="27"/>
      <c r="J19" s="27">
        <v>0</v>
      </c>
      <c r="K19" s="26">
        <f t="shared" si="1"/>
        <v>0</v>
      </c>
      <c r="L19" s="25"/>
      <c r="M19" s="25">
        <v>12346</v>
      </c>
      <c r="N19" s="25"/>
      <c r="O19" s="25">
        <f t="shared" si="2"/>
        <v>350.65236791175806</v>
      </c>
      <c r="P19" s="25"/>
      <c r="Q19" s="25"/>
      <c r="R19" s="25">
        <v>6551</v>
      </c>
      <c r="S19" s="25"/>
      <c r="T19" s="25">
        <f t="shared" si="3"/>
        <v>186.06217902072956</v>
      </c>
      <c r="U19" s="25"/>
      <c r="V19" s="25"/>
      <c r="W19" s="24">
        <v>0</v>
      </c>
      <c r="X19" s="25"/>
      <c r="Y19" s="26">
        <f t="shared" si="4"/>
        <v>0</v>
      </c>
      <c r="Z19" s="25"/>
      <c r="AA19" s="25">
        <v>139</v>
      </c>
      <c r="AB19" s="25"/>
      <c r="AC19" s="28">
        <f t="shared" si="5"/>
        <v>3.9478923651169908</v>
      </c>
      <c r="AD19" s="26"/>
      <c r="AE19" s="25"/>
      <c r="AF19" s="25">
        <v>722</v>
      </c>
      <c r="AG19" s="25"/>
      <c r="AH19" s="29">
        <f t="shared" si="6"/>
        <v>20.50631861593142</v>
      </c>
      <c r="AI19" s="29"/>
      <c r="AJ19" s="25"/>
      <c r="AK19" s="25">
        <v>683</v>
      </c>
      <c r="AL19" s="25"/>
      <c r="AM19" s="25"/>
      <c r="AN19" s="25">
        <v>1057</v>
      </c>
      <c r="AO19" s="30"/>
    </row>
    <row r="20" spans="3:41">
      <c r="C20" s="23">
        <v>1997</v>
      </c>
      <c r="D20" s="24">
        <v>3611224</v>
      </c>
      <c r="E20" s="23"/>
      <c r="F20" s="25">
        <v>20</v>
      </c>
      <c r="G20" s="25"/>
      <c r="H20" s="26">
        <f t="shared" si="0"/>
        <v>0.55382884030456159</v>
      </c>
      <c r="I20" s="27"/>
      <c r="J20" s="27">
        <v>2</v>
      </c>
      <c r="K20" s="26">
        <f t="shared" si="1"/>
        <v>5.5382884030456159E-2</v>
      </c>
      <c r="L20" s="25"/>
      <c r="M20" s="25">
        <v>1714</v>
      </c>
      <c r="N20" s="25"/>
      <c r="O20" s="25">
        <f t="shared" si="2"/>
        <v>47.463131614100924</v>
      </c>
      <c r="P20" s="25"/>
      <c r="Q20" s="25"/>
      <c r="R20" s="25">
        <v>1235</v>
      </c>
      <c r="S20" s="25"/>
      <c r="T20" s="25">
        <f t="shared" si="3"/>
        <v>34.198930888806679</v>
      </c>
      <c r="U20" s="25"/>
      <c r="V20" s="25"/>
      <c r="W20" s="24">
        <v>0</v>
      </c>
      <c r="X20" s="25"/>
      <c r="Y20" s="26">
        <f t="shared" si="4"/>
        <v>0</v>
      </c>
      <c r="Z20" s="25"/>
      <c r="AA20" s="25">
        <v>14</v>
      </c>
      <c r="AB20" s="25"/>
      <c r="AC20" s="28">
        <f t="shared" si="5"/>
        <v>0.38768018821319311</v>
      </c>
      <c r="AD20" s="26"/>
      <c r="AE20" s="25"/>
      <c r="AF20" s="25">
        <v>105</v>
      </c>
      <c r="AG20" s="25"/>
      <c r="AH20" s="29">
        <f t="shared" si="6"/>
        <v>2.9076014115989484</v>
      </c>
      <c r="AI20" s="29"/>
      <c r="AJ20" s="25"/>
      <c r="AK20" s="25">
        <v>81</v>
      </c>
      <c r="AL20" s="25"/>
      <c r="AM20" s="25"/>
      <c r="AN20" s="25">
        <v>1059</v>
      </c>
      <c r="AO20" s="30"/>
    </row>
    <row r="21" spans="3:41">
      <c r="C21" s="23">
        <v>1998</v>
      </c>
      <c r="D21" s="24">
        <v>3699939</v>
      </c>
      <c r="E21" s="23"/>
      <c r="F21" s="25">
        <v>14</v>
      </c>
      <c r="G21" s="25"/>
      <c r="H21" s="26">
        <f t="shared" si="0"/>
        <v>0.37838461661124684</v>
      </c>
      <c r="I21" s="27"/>
      <c r="J21" s="27">
        <v>2</v>
      </c>
      <c r="K21" s="26">
        <f t="shared" si="1"/>
        <v>5.405494523017812E-2</v>
      </c>
      <c r="L21" s="25"/>
      <c r="M21" s="25">
        <v>7467</v>
      </c>
      <c r="N21" s="25"/>
      <c r="O21" s="25">
        <f t="shared" si="2"/>
        <v>201.81413801687</v>
      </c>
      <c r="P21" s="25"/>
      <c r="Q21" s="25"/>
      <c r="R21" s="25">
        <v>8006</v>
      </c>
      <c r="S21" s="25"/>
      <c r="T21" s="25">
        <f t="shared" si="3"/>
        <v>216.38194575640301</v>
      </c>
      <c r="U21" s="25"/>
      <c r="V21" s="25"/>
      <c r="W21" s="24">
        <v>2</v>
      </c>
      <c r="X21" s="25"/>
      <c r="Y21" s="26">
        <f t="shared" si="4"/>
        <v>5.405494523017812E-2</v>
      </c>
      <c r="Z21" s="25"/>
      <c r="AA21" s="25">
        <v>243</v>
      </c>
      <c r="AB21" s="25"/>
      <c r="AC21" s="28">
        <f t="shared" si="5"/>
        <v>6.567675845466642</v>
      </c>
      <c r="AD21" s="26"/>
      <c r="AE21" s="25"/>
      <c r="AF21" s="25">
        <v>911</v>
      </c>
      <c r="AG21" s="25"/>
      <c r="AH21" s="29">
        <f t="shared" si="6"/>
        <v>24.622027552346132</v>
      </c>
      <c r="AI21" s="29"/>
      <c r="AJ21" s="25"/>
      <c r="AK21" s="25">
        <v>122</v>
      </c>
      <c r="AL21" s="25"/>
      <c r="AM21" s="25"/>
      <c r="AN21" s="25">
        <v>1815</v>
      </c>
      <c r="AO21" s="30"/>
    </row>
    <row r="22" spans="3:41">
      <c r="C22" s="23">
        <v>1999</v>
      </c>
      <c r="D22" s="24">
        <v>3786841</v>
      </c>
      <c r="E22" s="23"/>
      <c r="F22" s="25">
        <v>12</v>
      </c>
      <c r="G22" s="25"/>
      <c r="H22" s="26">
        <f t="shared" si="0"/>
        <v>0.31688681938322733</v>
      </c>
      <c r="I22" s="27"/>
      <c r="J22" s="27">
        <v>0</v>
      </c>
      <c r="K22" s="26">
        <f t="shared" si="1"/>
        <v>0</v>
      </c>
      <c r="L22" s="25"/>
      <c r="M22" s="25">
        <v>14786</v>
      </c>
      <c r="N22" s="25"/>
      <c r="O22" s="25">
        <f t="shared" si="2"/>
        <v>390.45737595003328</v>
      </c>
      <c r="P22" s="25"/>
      <c r="Q22" s="25"/>
      <c r="R22" s="25">
        <v>12829</v>
      </c>
      <c r="S22" s="25"/>
      <c r="T22" s="25">
        <f t="shared" si="3"/>
        <v>338.77841715561863</v>
      </c>
      <c r="U22" s="25"/>
      <c r="V22" s="25"/>
      <c r="W22" s="24">
        <v>0</v>
      </c>
      <c r="X22" s="25"/>
      <c r="Y22" s="26">
        <f t="shared" si="4"/>
        <v>0</v>
      </c>
      <c r="Z22" s="25"/>
      <c r="AA22" s="25">
        <v>18</v>
      </c>
      <c r="AB22" s="25"/>
      <c r="AC22" s="28">
        <f t="shared" si="5"/>
        <v>0.47533022907484096</v>
      </c>
      <c r="AD22" s="26"/>
      <c r="AE22" s="25"/>
      <c r="AF22" s="25">
        <v>3410</v>
      </c>
      <c r="AG22" s="25"/>
      <c r="AH22" s="29">
        <f t="shared" si="6"/>
        <v>90.048671174733769</v>
      </c>
      <c r="AI22" s="29"/>
      <c r="AJ22" s="25"/>
      <c r="AK22" s="25">
        <v>173</v>
      </c>
      <c r="AL22" s="25"/>
      <c r="AM22" s="25"/>
      <c r="AN22" s="25">
        <v>5085</v>
      </c>
      <c r="AO22" s="30"/>
    </row>
    <row r="23" spans="3:41">
      <c r="C23" s="23">
        <v>2000</v>
      </c>
      <c r="D23" s="24">
        <v>3872349</v>
      </c>
      <c r="E23" s="23"/>
      <c r="F23" s="25">
        <v>8</v>
      </c>
      <c r="G23" s="25"/>
      <c r="H23" s="26">
        <f t="shared" si="0"/>
        <v>0.20659294913759063</v>
      </c>
      <c r="I23" s="27"/>
      <c r="J23" s="27">
        <v>8</v>
      </c>
      <c r="K23" s="26">
        <f t="shared" si="1"/>
        <v>0.20659294913759063</v>
      </c>
      <c r="L23" s="25"/>
      <c r="M23" s="25">
        <v>3766</v>
      </c>
      <c r="N23" s="25"/>
      <c r="O23" s="25">
        <f t="shared" si="2"/>
        <v>97.253630806520803</v>
      </c>
      <c r="P23" s="25"/>
      <c r="Q23" s="25"/>
      <c r="R23" s="25">
        <v>2440</v>
      </c>
      <c r="S23" s="25"/>
      <c r="T23" s="25">
        <f t="shared" si="3"/>
        <v>63.010849486965142</v>
      </c>
      <c r="U23" s="25"/>
      <c r="V23" s="25"/>
      <c r="W23" s="24">
        <v>0</v>
      </c>
      <c r="X23" s="25"/>
      <c r="Y23" s="26">
        <f t="shared" si="4"/>
        <v>0</v>
      </c>
      <c r="Z23" s="25"/>
      <c r="AA23" s="25">
        <v>14</v>
      </c>
      <c r="AB23" s="25"/>
      <c r="AC23" s="28">
        <f t="shared" si="5"/>
        <v>0.3615376609907836</v>
      </c>
      <c r="AD23" s="26"/>
      <c r="AE23" s="25"/>
      <c r="AF23" s="25">
        <v>0</v>
      </c>
      <c r="AG23" s="25"/>
      <c r="AH23" s="29">
        <f t="shared" si="6"/>
        <v>0</v>
      </c>
      <c r="AI23" s="29"/>
      <c r="AJ23" s="25"/>
      <c r="AK23" s="25">
        <v>5</v>
      </c>
      <c r="AL23" s="25"/>
      <c r="AM23" s="25"/>
      <c r="AN23" s="25">
        <v>1577</v>
      </c>
      <c r="AO23" s="30"/>
    </row>
    <row r="24" spans="3:41">
      <c r="C24" s="23">
        <v>2001</v>
      </c>
      <c r="D24" s="24">
        <v>3953393</v>
      </c>
      <c r="E24" s="23"/>
      <c r="F24" s="25">
        <v>2</v>
      </c>
      <c r="G24" s="25"/>
      <c r="H24" s="26">
        <f t="shared" si="0"/>
        <v>5.0589455690339923E-2</v>
      </c>
      <c r="I24" s="27"/>
      <c r="J24" s="27">
        <v>0</v>
      </c>
      <c r="K24" s="26">
        <f t="shared" si="1"/>
        <v>0</v>
      </c>
      <c r="L24" s="25"/>
      <c r="M24" s="25">
        <v>3838</v>
      </c>
      <c r="N24" s="25"/>
      <c r="O24" s="25">
        <f t="shared" si="2"/>
        <v>97.081165469762311</v>
      </c>
      <c r="P24" s="25"/>
      <c r="Q24" s="25"/>
      <c r="R24" s="25">
        <v>2285</v>
      </c>
      <c r="S24" s="25"/>
      <c r="T24" s="25">
        <f t="shared" si="3"/>
        <v>57.79845312621336</v>
      </c>
      <c r="U24" s="25"/>
      <c r="V24" s="25"/>
      <c r="W24" s="24">
        <v>1</v>
      </c>
      <c r="X24" s="25"/>
      <c r="Y24" s="26">
        <f t="shared" si="4"/>
        <v>2.5294727845169961E-2</v>
      </c>
      <c r="Z24" s="25"/>
      <c r="AA24" s="25">
        <v>0</v>
      </c>
      <c r="AB24" s="25"/>
      <c r="AC24" s="28">
        <f t="shared" si="5"/>
        <v>0</v>
      </c>
      <c r="AD24" s="26"/>
      <c r="AE24" s="25"/>
      <c r="AF24" s="25">
        <v>432</v>
      </c>
      <c r="AG24" s="25"/>
      <c r="AH24" s="29">
        <f t="shared" si="6"/>
        <v>10.927322429113422</v>
      </c>
      <c r="AI24" s="29"/>
      <c r="AJ24" s="25"/>
      <c r="AK24" s="25">
        <v>21</v>
      </c>
      <c r="AL24" s="25"/>
      <c r="AM24" s="25"/>
      <c r="AN24" s="25">
        <v>1555</v>
      </c>
      <c r="AO24" s="30"/>
    </row>
    <row r="25" spans="3:41">
      <c r="C25" s="23">
        <v>2002</v>
      </c>
      <c r="D25" s="24">
        <v>4022431</v>
      </c>
      <c r="E25" s="23"/>
      <c r="F25" s="25">
        <v>18</v>
      </c>
      <c r="G25" s="25"/>
      <c r="H25" s="26">
        <f t="shared" si="0"/>
        <v>0.44749058467379549</v>
      </c>
      <c r="I25" s="27"/>
      <c r="J25" s="27">
        <v>7</v>
      </c>
      <c r="K25" s="26">
        <f t="shared" si="1"/>
        <v>0.1740241162620316</v>
      </c>
      <c r="L25" s="25"/>
      <c r="M25" s="25">
        <v>14835</v>
      </c>
      <c r="N25" s="25"/>
      <c r="O25" s="25">
        <f t="shared" si="2"/>
        <v>368.80682353531978</v>
      </c>
      <c r="P25" s="25"/>
      <c r="Q25" s="25"/>
      <c r="R25" s="25">
        <v>12638</v>
      </c>
      <c r="S25" s="25"/>
      <c r="T25" s="25">
        <f t="shared" si="3"/>
        <v>314.1881116170793</v>
      </c>
      <c r="U25" s="25"/>
      <c r="V25" s="25"/>
      <c r="W25" s="24">
        <v>0</v>
      </c>
      <c r="X25" s="25"/>
      <c r="Y25" s="26">
        <f t="shared" si="4"/>
        <v>0</v>
      </c>
      <c r="Z25" s="25"/>
      <c r="AA25" s="25">
        <v>1</v>
      </c>
      <c r="AB25" s="25"/>
      <c r="AC25" s="28">
        <f t="shared" si="5"/>
        <v>2.4860588037433084E-2</v>
      </c>
      <c r="AD25" s="26"/>
      <c r="AE25" s="25"/>
      <c r="AF25" s="25">
        <v>0</v>
      </c>
      <c r="AG25" s="25"/>
      <c r="AH25" s="29">
        <f t="shared" si="6"/>
        <v>0</v>
      </c>
      <c r="AI25" s="29"/>
      <c r="AJ25" s="25"/>
      <c r="AK25" s="25">
        <v>98</v>
      </c>
      <c r="AL25" s="25"/>
      <c r="AM25" s="25"/>
      <c r="AN25" s="25">
        <v>1527</v>
      </c>
      <c r="AO25" s="30"/>
    </row>
    <row r="26" spans="3:41">
      <c r="C26" s="23">
        <v>2003</v>
      </c>
      <c r="D26" s="24">
        <v>4086405</v>
      </c>
      <c r="E26" s="23"/>
      <c r="F26" s="25">
        <v>1</v>
      </c>
      <c r="G26" s="25"/>
      <c r="H26" s="26">
        <f t="shared" si="0"/>
        <v>2.4471387442018107E-2</v>
      </c>
      <c r="I26" s="27"/>
      <c r="J26" s="27">
        <v>0</v>
      </c>
      <c r="K26" s="26">
        <f t="shared" si="1"/>
        <v>0</v>
      </c>
      <c r="L26" s="25"/>
      <c r="M26" s="25">
        <v>2455</v>
      </c>
      <c r="N26" s="25"/>
      <c r="O26" s="25">
        <f t="shared" si="2"/>
        <v>60.077256170154449</v>
      </c>
      <c r="P26" s="25"/>
      <c r="Q26" s="25"/>
      <c r="R26" s="25">
        <v>462</v>
      </c>
      <c r="S26" s="25"/>
      <c r="T26" s="25">
        <f t="shared" si="3"/>
        <v>11.305780998212365</v>
      </c>
      <c r="U26" s="25"/>
      <c r="V26" s="25"/>
      <c r="W26" s="24">
        <v>0</v>
      </c>
      <c r="X26" s="25"/>
      <c r="Y26" s="26">
        <f t="shared" si="4"/>
        <v>0</v>
      </c>
      <c r="Z26" s="25"/>
      <c r="AA26" s="25">
        <v>0</v>
      </c>
      <c r="AB26" s="25"/>
      <c r="AC26" s="28">
        <f t="shared" si="5"/>
        <v>0</v>
      </c>
      <c r="AD26" s="26"/>
      <c r="AE26" s="25"/>
      <c r="AF26" s="25">
        <v>500000</v>
      </c>
      <c r="AG26" s="25"/>
      <c r="AH26" s="29">
        <f t="shared" si="6"/>
        <v>12235.693721009053</v>
      </c>
      <c r="AI26" s="29"/>
      <c r="AJ26" s="25"/>
      <c r="AK26" s="25">
        <v>90</v>
      </c>
      <c r="AL26" s="25"/>
      <c r="AM26" s="25"/>
      <c r="AN26" s="25">
        <v>1525</v>
      </c>
      <c r="AO26" s="30"/>
    </row>
    <row r="27" spans="3:41">
      <c r="C27" s="23">
        <v>2004</v>
      </c>
      <c r="D27" s="24">
        <v>4151823</v>
      </c>
      <c r="E27" s="23"/>
      <c r="F27" s="25">
        <v>9</v>
      </c>
      <c r="G27" s="25"/>
      <c r="H27" s="26">
        <f t="shared" si="0"/>
        <v>0.21677224679375781</v>
      </c>
      <c r="I27" s="27"/>
      <c r="J27" s="27">
        <v>0</v>
      </c>
      <c r="K27" s="26">
        <f t="shared" si="1"/>
        <v>0</v>
      </c>
      <c r="L27" s="25"/>
      <c r="M27" s="25">
        <v>1763</v>
      </c>
      <c r="N27" s="25"/>
      <c r="O27" s="25">
        <f t="shared" si="2"/>
        <v>42.46327456637723</v>
      </c>
      <c r="P27" s="25"/>
      <c r="Q27" s="25"/>
      <c r="R27" s="25">
        <v>1411</v>
      </c>
      <c r="S27" s="25"/>
      <c r="T27" s="25">
        <f t="shared" si="3"/>
        <v>33.985071136221364</v>
      </c>
      <c r="U27" s="25"/>
      <c r="V27" s="25"/>
      <c r="W27" s="24">
        <v>0</v>
      </c>
      <c r="X27" s="25"/>
      <c r="Y27" s="26">
        <f t="shared" si="4"/>
        <v>0</v>
      </c>
      <c r="Z27" s="25"/>
      <c r="AA27" s="25">
        <v>0</v>
      </c>
      <c r="AB27" s="25"/>
      <c r="AC27" s="28">
        <f t="shared" si="5"/>
        <v>0</v>
      </c>
      <c r="AD27" s="26"/>
      <c r="AE27" s="25"/>
      <c r="AF27" s="25">
        <v>18</v>
      </c>
      <c r="AG27" s="25"/>
      <c r="AH27" s="29">
        <f t="shared" si="6"/>
        <v>0.43354449358751562</v>
      </c>
      <c r="AI27" s="29"/>
      <c r="AJ27" s="25"/>
      <c r="AK27" s="25">
        <v>15</v>
      </c>
      <c r="AL27" s="25"/>
      <c r="AM27" s="25"/>
      <c r="AN27" s="25">
        <v>2012</v>
      </c>
      <c r="AO27" s="30"/>
    </row>
    <row r="28" spans="3:41">
      <c r="C28" s="23">
        <v>2005</v>
      </c>
      <c r="D28" s="24">
        <v>4215248</v>
      </c>
      <c r="E28" s="23"/>
      <c r="F28" s="25">
        <v>9</v>
      </c>
      <c r="G28" s="25"/>
      <c r="H28" s="26">
        <f t="shared" si="0"/>
        <v>0.21351056924764569</v>
      </c>
      <c r="I28" s="27"/>
      <c r="J28" s="27">
        <v>1</v>
      </c>
      <c r="K28" s="26">
        <f t="shared" si="1"/>
        <v>2.3723396583071741E-2</v>
      </c>
      <c r="L28" s="25"/>
      <c r="M28" s="25">
        <v>20215</v>
      </c>
      <c r="N28" s="25"/>
      <c r="O28" s="25">
        <f t="shared" si="2"/>
        <v>479.56846192679524</v>
      </c>
      <c r="P28" s="25"/>
      <c r="Q28" s="25"/>
      <c r="R28" s="25">
        <v>2866</v>
      </c>
      <c r="S28" s="25"/>
      <c r="T28" s="25">
        <f t="shared" si="3"/>
        <v>67.991254607083619</v>
      </c>
      <c r="U28" s="25"/>
      <c r="V28" s="25"/>
      <c r="W28" s="24">
        <v>50</v>
      </c>
      <c r="X28" s="25"/>
      <c r="Y28" s="26">
        <f t="shared" si="4"/>
        <v>1.1861698291535872</v>
      </c>
      <c r="Z28" s="25"/>
      <c r="AA28" s="25">
        <v>0</v>
      </c>
      <c r="AB28" s="25"/>
      <c r="AC28" s="28">
        <f t="shared" si="5"/>
        <v>0</v>
      </c>
      <c r="AD28" s="26"/>
      <c r="AE28" s="25"/>
      <c r="AF28" s="25">
        <v>60</v>
      </c>
      <c r="AG28" s="25"/>
      <c r="AH28" s="29">
        <f t="shared" si="6"/>
        <v>1.4234037949843046</v>
      </c>
      <c r="AI28" s="29"/>
      <c r="AJ28" s="25"/>
      <c r="AK28" s="25">
        <v>35</v>
      </c>
      <c r="AL28" s="25"/>
      <c r="AM28" s="25"/>
      <c r="AN28" s="25">
        <v>3286</v>
      </c>
      <c r="AO28" s="30"/>
    </row>
    <row r="29" spans="3:41">
      <c r="C29" s="23">
        <v>2006</v>
      </c>
      <c r="D29" s="24">
        <v>4278656</v>
      </c>
      <c r="E29" s="23"/>
      <c r="F29" s="25">
        <v>7</v>
      </c>
      <c r="G29" s="25"/>
      <c r="H29" s="26">
        <f t="shared" si="0"/>
        <v>0.16360277619888117</v>
      </c>
      <c r="I29" s="27"/>
      <c r="J29" s="27">
        <v>0</v>
      </c>
      <c r="K29" s="26">
        <f t="shared" si="1"/>
        <v>0</v>
      </c>
      <c r="L29" s="25"/>
      <c r="M29" s="25">
        <v>2441</v>
      </c>
      <c r="N29" s="25"/>
      <c r="O29" s="25">
        <f t="shared" si="2"/>
        <v>57.050625243066982</v>
      </c>
      <c r="P29" s="25"/>
      <c r="Q29" s="25"/>
      <c r="R29" s="25">
        <v>155</v>
      </c>
      <c r="S29" s="25"/>
      <c r="T29" s="25">
        <f t="shared" si="3"/>
        <v>3.6226329015466541</v>
      </c>
      <c r="U29" s="25"/>
      <c r="V29" s="25"/>
      <c r="W29" s="24">
        <v>58</v>
      </c>
      <c r="X29" s="25"/>
      <c r="Y29" s="26">
        <f t="shared" si="4"/>
        <v>1.3555658599335867</v>
      </c>
      <c r="Z29" s="25"/>
      <c r="AA29" s="25">
        <v>0</v>
      </c>
      <c r="AB29" s="25"/>
      <c r="AC29" s="28">
        <f t="shared" si="5"/>
        <v>0</v>
      </c>
      <c r="AD29" s="26"/>
      <c r="AE29" s="25"/>
      <c r="AF29" s="25">
        <v>667</v>
      </c>
      <c r="AG29" s="25"/>
      <c r="AH29" s="29">
        <f t="shared" si="6"/>
        <v>15.589007389236247</v>
      </c>
      <c r="AI29" s="29"/>
      <c r="AJ29" s="25"/>
      <c r="AK29" s="25">
        <v>2</v>
      </c>
      <c r="AL29" s="25"/>
      <c r="AM29" s="25"/>
      <c r="AN29" s="25">
        <v>1414</v>
      </c>
      <c r="AO29" s="30"/>
    </row>
    <row r="30" spans="3:41">
      <c r="C30" s="23">
        <v>2007</v>
      </c>
      <c r="D30" s="24">
        <v>4340390</v>
      </c>
      <c r="E30" s="23"/>
      <c r="F30" s="25">
        <v>30</v>
      </c>
      <c r="G30" s="25"/>
      <c r="H30" s="26">
        <f t="shared" si="0"/>
        <v>0.69118212879487784</v>
      </c>
      <c r="I30" s="27"/>
      <c r="J30" s="27">
        <v>2</v>
      </c>
      <c r="K30" s="26">
        <f t="shared" si="1"/>
        <v>4.6078808586325189E-2</v>
      </c>
      <c r="L30" s="25"/>
      <c r="M30" s="25">
        <v>24385</v>
      </c>
      <c r="N30" s="25"/>
      <c r="O30" s="25">
        <f t="shared" si="2"/>
        <v>561.8158736887699</v>
      </c>
      <c r="P30" s="25"/>
      <c r="Q30" s="25"/>
      <c r="R30" s="25">
        <v>4857</v>
      </c>
      <c r="S30" s="25"/>
      <c r="T30" s="25">
        <f t="shared" si="3"/>
        <v>111.90238665189072</v>
      </c>
      <c r="U30" s="25"/>
      <c r="V30" s="25"/>
      <c r="W30" s="24">
        <v>20</v>
      </c>
      <c r="X30" s="25"/>
      <c r="Y30" s="26">
        <f t="shared" si="4"/>
        <v>0.46078808586325193</v>
      </c>
      <c r="Z30" s="25"/>
      <c r="AA30" s="25">
        <v>0</v>
      </c>
      <c r="AB30" s="25"/>
      <c r="AC30" s="28">
        <f t="shared" si="5"/>
        <v>0</v>
      </c>
      <c r="AD30" s="26"/>
      <c r="AE30" s="25"/>
      <c r="AF30" s="25">
        <v>5129</v>
      </c>
      <c r="AG30" s="25"/>
      <c r="AH30" s="29">
        <f t="shared" si="6"/>
        <v>118.16910461963094</v>
      </c>
      <c r="AI30" s="29"/>
      <c r="AJ30" s="25"/>
      <c r="AK30" s="25">
        <v>174</v>
      </c>
      <c r="AL30" s="25"/>
      <c r="AM30" s="25"/>
      <c r="AN30" s="25">
        <v>8910</v>
      </c>
      <c r="AO30" s="30"/>
    </row>
    <row r="31" spans="3:41">
      <c r="C31" s="23">
        <v>2008</v>
      </c>
      <c r="D31" s="24">
        <v>4404090</v>
      </c>
      <c r="E31" s="23"/>
      <c r="F31" s="25">
        <v>9</v>
      </c>
      <c r="G31" s="25"/>
      <c r="H31" s="26">
        <f t="shared" si="0"/>
        <v>0.204355496822272</v>
      </c>
      <c r="I31" s="27"/>
      <c r="J31" s="27">
        <v>3</v>
      </c>
      <c r="K31" s="26">
        <f t="shared" si="1"/>
        <v>6.8118498940757347E-2</v>
      </c>
      <c r="L31" s="25"/>
      <c r="M31" s="25">
        <v>4371</v>
      </c>
      <c r="N31" s="25"/>
      <c r="O31" s="25">
        <f t="shared" si="2"/>
        <v>99.248652956683443</v>
      </c>
      <c r="P31" s="25"/>
      <c r="Q31" s="25"/>
      <c r="R31" s="25">
        <v>290</v>
      </c>
      <c r="S31" s="25"/>
      <c r="T31" s="25">
        <f t="shared" si="3"/>
        <v>6.5847882309398766</v>
      </c>
      <c r="U31" s="25"/>
      <c r="V31" s="25"/>
      <c r="W31" s="24">
        <v>30</v>
      </c>
      <c r="X31" s="25"/>
      <c r="Y31" s="26">
        <f t="shared" si="4"/>
        <v>0.68118498940757333</v>
      </c>
      <c r="Z31" s="25"/>
      <c r="AA31" s="25">
        <v>0</v>
      </c>
      <c r="AB31" s="25"/>
      <c r="AC31" s="28">
        <f t="shared" si="5"/>
        <v>0</v>
      </c>
      <c r="AD31" s="26"/>
      <c r="AE31" s="25"/>
      <c r="AF31" s="25">
        <v>15739</v>
      </c>
      <c r="AG31" s="25"/>
      <c r="AH31" s="29">
        <f t="shared" si="6"/>
        <v>357.37235160952662</v>
      </c>
      <c r="AI31" s="29"/>
      <c r="AJ31" s="25"/>
      <c r="AK31" s="25">
        <v>274</v>
      </c>
      <c r="AL31" s="25"/>
      <c r="AM31" s="25"/>
      <c r="AN31" s="25">
        <v>2973</v>
      </c>
      <c r="AO31" s="30"/>
    </row>
    <row r="32" spans="3:41">
      <c r="C32" s="23">
        <v>2009</v>
      </c>
      <c r="D32" s="24">
        <v>4469337</v>
      </c>
      <c r="E32" s="23"/>
      <c r="F32" s="25">
        <v>28</v>
      </c>
      <c r="G32" s="25"/>
      <c r="H32" s="26">
        <f t="shared" si="0"/>
        <v>0.62649113280112911</v>
      </c>
      <c r="I32" s="27"/>
      <c r="J32" s="27">
        <v>7</v>
      </c>
      <c r="K32" s="26">
        <f t="shared" si="1"/>
        <v>0.15662278320028228</v>
      </c>
      <c r="L32" s="25"/>
      <c r="M32" s="25">
        <v>14653</v>
      </c>
      <c r="N32" s="25"/>
      <c r="O32" s="25">
        <f t="shared" si="2"/>
        <v>327.85623460481946</v>
      </c>
      <c r="P32" s="25"/>
      <c r="Q32" s="25"/>
      <c r="R32" s="25">
        <v>1048</v>
      </c>
      <c r="S32" s="25"/>
      <c r="T32" s="25">
        <f t="shared" si="3"/>
        <v>23.448668113413689</v>
      </c>
      <c r="U32" s="25"/>
      <c r="V32" s="25"/>
      <c r="W32" s="24">
        <v>10</v>
      </c>
      <c r="X32" s="25"/>
      <c r="Y32" s="26">
        <f t="shared" si="4"/>
        <v>0.22374683314326041</v>
      </c>
      <c r="Z32" s="25"/>
      <c r="AA32" s="25">
        <v>0</v>
      </c>
      <c r="AB32" s="25"/>
      <c r="AC32" s="28">
        <f t="shared" si="5"/>
        <v>0</v>
      </c>
      <c r="AD32" s="26"/>
      <c r="AE32" s="25"/>
      <c r="AF32" s="25">
        <v>0</v>
      </c>
      <c r="AG32" s="25"/>
      <c r="AH32" s="29">
        <f t="shared" si="6"/>
        <v>0</v>
      </c>
      <c r="AI32" s="29"/>
      <c r="AJ32" s="25"/>
      <c r="AK32" s="25">
        <v>853</v>
      </c>
      <c r="AL32" s="25"/>
      <c r="AM32" s="25"/>
      <c r="AN32" s="25">
        <v>2654</v>
      </c>
      <c r="AO32" s="30"/>
    </row>
    <row r="33" spans="3:41">
      <c r="C33" s="23">
        <v>2010</v>
      </c>
      <c r="D33" s="24">
        <v>4533894</v>
      </c>
      <c r="E33" s="23"/>
      <c r="F33" s="25">
        <v>41</v>
      </c>
      <c r="G33" s="25"/>
      <c r="H33" s="26">
        <f t="shared" si="0"/>
        <v>0.90429992408291859</v>
      </c>
      <c r="I33" s="27"/>
      <c r="J33" s="27">
        <v>2</v>
      </c>
      <c r="K33" s="26">
        <f t="shared" si="1"/>
        <v>4.4112191418678955E-2</v>
      </c>
      <c r="L33" s="25"/>
      <c r="M33" s="25">
        <v>28797</v>
      </c>
      <c r="N33" s="25"/>
      <c r="O33" s="25">
        <f t="shared" si="2"/>
        <v>635.14938814184893</v>
      </c>
      <c r="P33" s="25"/>
      <c r="Q33" s="25"/>
      <c r="R33" s="25">
        <v>5104</v>
      </c>
      <c r="S33" s="25"/>
      <c r="T33" s="25">
        <f t="shared" si="3"/>
        <v>112.57431250046869</v>
      </c>
      <c r="U33" s="25"/>
      <c r="V33" s="25"/>
      <c r="W33" s="24">
        <v>73</v>
      </c>
      <c r="X33" s="25"/>
      <c r="Y33" s="26">
        <f t="shared" si="4"/>
        <v>1.610094986781782</v>
      </c>
      <c r="Z33" s="25"/>
      <c r="AA33" s="25">
        <v>125</v>
      </c>
      <c r="AB33" s="25"/>
      <c r="AC33" s="28">
        <f t="shared" si="5"/>
        <v>2.7570119636674346</v>
      </c>
      <c r="AD33" s="26"/>
      <c r="AE33" s="25"/>
      <c r="AF33" s="25">
        <v>5204</v>
      </c>
      <c r="AG33" s="25"/>
      <c r="AH33" s="29">
        <f t="shared" si="6"/>
        <v>114.77992207140264</v>
      </c>
      <c r="AI33" s="29"/>
      <c r="AJ33" s="25"/>
      <c r="AK33" s="25">
        <v>39</v>
      </c>
      <c r="AL33" s="25"/>
      <c r="AM33" s="25"/>
      <c r="AN33" s="25">
        <v>10536</v>
      </c>
      <c r="AO33" s="30"/>
    </row>
    <row r="34" spans="3:41">
      <c r="C34" s="23">
        <v>2011</v>
      </c>
      <c r="D34" s="24">
        <v>4592149</v>
      </c>
      <c r="E34" s="23"/>
      <c r="F34" s="25">
        <v>11</v>
      </c>
      <c r="G34" s="25"/>
      <c r="H34" s="26">
        <f t="shared" si="0"/>
        <v>0.2395392658208608</v>
      </c>
      <c r="I34" s="27"/>
      <c r="J34" s="27">
        <v>0</v>
      </c>
      <c r="K34" s="26">
        <f t="shared" si="1"/>
        <v>0</v>
      </c>
      <c r="L34" s="25"/>
      <c r="M34" s="25">
        <v>9767</v>
      </c>
      <c r="N34" s="25"/>
      <c r="O34" s="25">
        <f t="shared" si="2"/>
        <v>212.68909175203154</v>
      </c>
      <c r="P34" s="25"/>
      <c r="Q34" s="25"/>
      <c r="R34" s="25">
        <v>1728</v>
      </c>
      <c r="S34" s="25"/>
      <c r="T34" s="25">
        <f t="shared" si="3"/>
        <v>37.62944103076795</v>
      </c>
      <c r="U34" s="25"/>
      <c r="V34" s="25"/>
      <c r="W34" s="24">
        <v>6</v>
      </c>
      <c r="X34" s="25"/>
      <c r="Y34" s="26">
        <f t="shared" si="4"/>
        <v>0.13065778135683315</v>
      </c>
      <c r="Z34" s="25"/>
      <c r="AA34" s="25">
        <v>45</v>
      </c>
      <c r="AB34" s="25"/>
      <c r="AC34" s="28">
        <f t="shared" si="5"/>
        <v>0.97993336017624866</v>
      </c>
      <c r="AD34" s="26"/>
      <c r="AE34" s="25"/>
      <c r="AF34" s="25">
        <v>1222</v>
      </c>
      <c r="AG34" s="25"/>
      <c r="AH34" s="29">
        <f t="shared" si="6"/>
        <v>26.610634803008356</v>
      </c>
      <c r="AI34" s="29"/>
      <c r="AJ34" s="25"/>
      <c r="AK34" s="25">
        <v>19</v>
      </c>
      <c r="AL34" s="25"/>
      <c r="AM34" s="25"/>
      <c r="AN34" s="25">
        <v>2381</v>
      </c>
      <c r="AO34" s="30"/>
    </row>
    <row r="35" spans="3:41">
      <c r="C35" s="23">
        <v>2012</v>
      </c>
      <c r="D35" s="24">
        <v>4652458.9305058112</v>
      </c>
      <c r="E35" s="23"/>
      <c r="F35" s="25">
        <v>14</v>
      </c>
      <c r="G35" s="25"/>
      <c r="H35" s="26">
        <f t="shared" si="0"/>
        <v>0.30091614368056185</v>
      </c>
      <c r="I35" s="27"/>
      <c r="J35" s="27">
        <v>3</v>
      </c>
      <c r="K35" s="26">
        <f t="shared" si="1"/>
        <v>6.4482030788691844E-2</v>
      </c>
      <c r="L35" s="25"/>
      <c r="M35" s="25">
        <v>18231</v>
      </c>
      <c r="N35" s="25"/>
      <c r="O35" s="25">
        <f t="shared" si="2"/>
        <v>391.85730110288029</v>
      </c>
      <c r="P35" s="25"/>
      <c r="Q35" s="25"/>
      <c r="R35" s="25">
        <v>1858</v>
      </c>
      <c r="S35" s="25"/>
      <c r="T35" s="25">
        <f t="shared" si="3"/>
        <v>39.935871068463143</v>
      </c>
      <c r="U35" s="25"/>
      <c r="V35" s="25"/>
      <c r="W35" s="24">
        <v>13</v>
      </c>
      <c r="X35" s="25"/>
      <c r="Y35" s="26">
        <f t="shared" si="4"/>
        <v>0.27942213341766459</v>
      </c>
      <c r="Z35" s="25"/>
      <c r="AA35" s="25">
        <v>1</v>
      </c>
      <c r="AB35" s="25"/>
      <c r="AC35" s="28">
        <f t="shared" si="5"/>
        <v>2.1494010262897278E-2</v>
      </c>
      <c r="AD35" s="26"/>
      <c r="AE35" s="25"/>
      <c r="AF35" s="25">
        <v>120550</v>
      </c>
      <c r="AG35" s="25"/>
      <c r="AH35" s="29">
        <f t="shared" si="6"/>
        <v>2591.1029371922668</v>
      </c>
      <c r="AI35" s="29"/>
      <c r="AJ35" s="25"/>
      <c r="AK35" s="25">
        <v>770</v>
      </c>
      <c r="AL35" s="25"/>
      <c r="AM35" s="25"/>
      <c r="AN35" s="25">
        <v>3567</v>
      </c>
      <c r="AO35" s="30"/>
    </row>
    <row r="36" spans="3:41">
      <c r="C36" s="23">
        <v>2013</v>
      </c>
      <c r="D36" s="24">
        <v>4713168.1414101515</v>
      </c>
      <c r="E36" s="23"/>
      <c r="F36" s="25">
        <v>12</v>
      </c>
      <c r="G36" s="25"/>
      <c r="H36" s="26">
        <f t="shared" si="0"/>
        <v>0.25460581163161461</v>
      </c>
      <c r="I36" s="27"/>
      <c r="J36" s="27">
        <v>0</v>
      </c>
      <c r="K36" s="26">
        <f t="shared" si="1"/>
        <v>0</v>
      </c>
      <c r="L36" s="25"/>
      <c r="M36" s="25">
        <v>6020</v>
      </c>
      <c r="N36" s="25"/>
      <c r="O36" s="25">
        <f t="shared" si="2"/>
        <v>127.72724883519332</v>
      </c>
      <c r="P36" s="25"/>
      <c r="Q36" s="25"/>
      <c r="R36" s="25">
        <v>342</v>
      </c>
      <c r="S36" s="25"/>
      <c r="T36" s="25">
        <f t="shared" si="3"/>
        <v>7.256265631501015</v>
      </c>
      <c r="U36" s="25"/>
      <c r="V36" s="25"/>
      <c r="W36" s="24">
        <v>16</v>
      </c>
      <c r="X36" s="25"/>
      <c r="Y36" s="26">
        <f t="shared" si="4"/>
        <v>0.33947441550881946</v>
      </c>
      <c r="Z36" s="25"/>
      <c r="AA36" s="25">
        <v>25</v>
      </c>
      <c r="AB36" s="25"/>
      <c r="AC36" s="28">
        <f t="shared" si="5"/>
        <v>0.53042877423253043</v>
      </c>
      <c r="AD36" s="26"/>
      <c r="AE36" s="25"/>
      <c r="AF36" s="25">
        <v>2558</v>
      </c>
      <c r="AG36" s="25"/>
      <c r="AH36" s="29">
        <f t="shared" si="6"/>
        <v>54.273472179472499</v>
      </c>
      <c r="AI36" s="29"/>
      <c r="AJ36" s="25"/>
      <c r="AK36" s="25">
        <v>21</v>
      </c>
      <c r="AL36" s="25"/>
      <c r="AM36" s="25"/>
      <c r="AN36" s="25">
        <v>1447</v>
      </c>
      <c r="AO36" s="30"/>
    </row>
    <row r="37" spans="3:41">
      <c r="C37" s="23">
        <v>2014</v>
      </c>
      <c r="D37" s="24">
        <v>4773129.933844462</v>
      </c>
      <c r="E37" s="23"/>
      <c r="F37" s="25">
        <v>10</v>
      </c>
      <c r="G37" s="25"/>
      <c r="H37" s="26">
        <f t="shared" si="0"/>
        <v>0.20950613410068258</v>
      </c>
      <c r="I37" s="27"/>
      <c r="J37" s="27">
        <v>2</v>
      </c>
      <c r="K37" s="26">
        <f t="shared" si="1"/>
        <v>4.1901226820136514E-2</v>
      </c>
      <c r="L37" s="25"/>
      <c r="M37" s="25">
        <v>11204</v>
      </c>
      <c r="N37" s="25"/>
      <c r="O37" s="25">
        <f t="shared" si="2"/>
        <v>234.73067264640477</v>
      </c>
      <c r="P37" s="25"/>
      <c r="Q37" s="25"/>
      <c r="R37" s="25">
        <v>863</v>
      </c>
      <c r="S37" s="25"/>
      <c r="T37" s="25">
        <f t="shared" si="3"/>
        <v>18.080379372888906</v>
      </c>
      <c r="U37" s="25"/>
      <c r="V37" s="25"/>
      <c r="W37" s="24">
        <v>28</v>
      </c>
      <c r="X37" s="25"/>
      <c r="Y37" s="26">
        <f t="shared" si="4"/>
        <v>0.58661717548191117</v>
      </c>
      <c r="Z37" s="25"/>
      <c r="AA37" s="25">
        <v>5</v>
      </c>
      <c r="AB37" s="25"/>
      <c r="AC37" s="28">
        <f t="shared" si="5"/>
        <v>0.10475306705034129</v>
      </c>
      <c r="AD37" s="26"/>
      <c r="AE37" s="25"/>
      <c r="AF37" s="25">
        <v>7870</v>
      </c>
      <c r="AG37" s="25"/>
      <c r="AH37" s="29">
        <f t="shared" si="6"/>
        <v>164.88132753723718</v>
      </c>
      <c r="AI37" s="29"/>
      <c r="AJ37" s="25"/>
      <c r="AK37" s="25">
        <v>3</v>
      </c>
      <c r="AL37" s="25"/>
      <c r="AM37" s="25"/>
      <c r="AN37" s="25">
        <v>2680</v>
      </c>
      <c r="AO37" s="30"/>
    </row>
    <row r="38" spans="3:41">
      <c r="C38" s="23">
        <v>2015</v>
      </c>
      <c r="D38" s="24">
        <v>4832233.8134650989</v>
      </c>
      <c r="E38" s="23"/>
      <c r="F38" s="25">
        <v>8</v>
      </c>
      <c r="G38" s="25"/>
      <c r="H38" s="26">
        <f t="shared" si="0"/>
        <v>0.1655549029458771</v>
      </c>
      <c r="I38" s="27"/>
      <c r="J38" s="27">
        <v>0</v>
      </c>
      <c r="K38" s="26">
        <f t="shared" si="1"/>
        <v>0</v>
      </c>
      <c r="L38" s="25"/>
      <c r="M38" s="25">
        <v>2068</v>
      </c>
      <c r="N38" s="25"/>
      <c r="O38" s="25">
        <f t="shared" si="2"/>
        <v>42.79594241150923</v>
      </c>
      <c r="P38" s="25"/>
      <c r="Q38" s="25"/>
      <c r="R38" s="25">
        <v>144</v>
      </c>
      <c r="S38" s="25"/>
      <c r="T38" s="25">
        <f t="shared" si="3"/>
        <v>2.979988253025788</v>
      </c>
      <c r="U38" s="25"/>
      <c r="V38" s="25"/>
      <c r="W38" s="24">
        <v>11</v>
      </c>
      <c r="X38" s="25"/>
      <c r="Y38" s="26">
        <f t="shared" si="4"/>
        <v>0.22763799155058101</v>
      </c>
      <c r="Z38" s="25"/>
      <c r="AA38" s="25">
        <v>36</v>
      </c>
      <c r="AB38" s="25"/>
      <c r="AC38" s="28">
        <f t="shared" si="5"/>
        <v>0.74499706325644699</v>
      </c>
      <c r="AD38" s="26"/>
      <c r="AE38" s="25"/>
      <c r="AF38" s="25">
        <v>0</v>
      </c>
      <c r="AG38" s="25"/>
      <c r="AH38" s="29">
        <f t="shared" si="6"/>
        <v>0</v>
      </c>
      <c r="AI38" s="29"/>
      <c r="AJ38" s="25"/>
      <c r="AK38" s="25">
        <v>22</v>
      </c>
      <c r="AL38" s="25"/>
      <c r="AM38" s="25"/>
      <c r="AN38" s="25">
        <v>465</v>
      </c>
      <c r="AO38" s="30"/>
    </row>
    <row r="39" spans="3:41">
      <c r="C39" s="23">
        <v>2016</v>
      </c>
      <c r="D39" s="24">
        <v>4890379.4522162471</v>
      </c>
      <c r="E39" s="23"/>
      <c r="F39" s="25">
        <v>16</v>
      </c>
      <c r="G39" s="25"/>
      <c r="H39" s="26">
        <f t="shared" si="0"/>
        <v>0.327172976173639</v>
      </c>
      <c r="I39" s="27"/>
      <c r="J39" s="27">
        <v>8</v>
      </c>
      <c r="K39" s="26">
        <f t="shared" si="1"/>
        <v>0.1635864880868195</v>
      </c>
      <c r="L39" s="25"/>
      <c r="M39" s="25">
        <v>1118</v>
      </c>
      <c r="N39" s="25"/>
      <c r="O39" s="25">
        <f t="shared" si="2"/>
        <v>22.861211710133027</v>
      </c>
      <c r="P39" s="25"/>
      <c r="Q39" s="25"/>
      <c r="R39" s="25">
        <v>34</v>
      </c>
      <c r="S39" s="25"/>
      <c r="T39" s="25">
        <f t="shared" si="3"/>
        <v>0.69524257436898296</v>
      </c>
      <c r="U39" s="25"/>
      <c r="V39" s="25"/>
      <c r="W39" s="24">
        <v>19</v>
      </c>
      <c r="X39" s="25"/>
      <c r="Y39" s="26">
        <f t="shared" si="4"/>
        <v>0.38851790920619633</v>
      </c>
      <c r="Z39" s="25"/>
      <c r="AA39" s="25">
        <v>26</v>
      </c>
      <c r="AB39" s="25"/>
      <c r="AC39" s="28">
        <f t="shared" si="5"/>
        <v>0.53165608628216332</v>
      </c>
      <c r="AD39" s="26"/>
      <c r="AE39" s="25"/>
      <c r="AF39" s="25">
        <v>0</v>
      </c>
      <c r="AG39" s="25"/>
      <c r="AH39" s="29">
        <f t="shared" si="6"/>
        <v>0</v>
      </c>
      <c r="AI39" s="29"/>
      <c r="AJ39" s="25"/>
      <c r="AK39" s="25">
        <v>11</v>
      </c>
      <c r="AL39" s="25"/>
      <c r="AM39" s="25"/>
      <c r="AN39" s="25">
        <v>284</v>
      </c>
      <c r="AO39" s="30"/>
    </row>
    <row r="40" spans="3:41">
      <c r="C40" s="23">
        <v>2017</v>
      </c>
      <c r="D40" s="24">
        <v>4947490</v>
      </c>
      <c r="E40" s="23"/>
      <c r="F40" s="25">
        <v>22</v>
      </c>
      <c r="G40" s="25"/>
      <c r="H40" s="26">
        <f t="shared" si="0"/>
        <v>0.44466992353698542</v>
      </c>
      <c r="I40" s="27"/>
      <c r="J40" s="27">
        <v>0</v>
      </c>
      <c r="K40" s="26">
        <f t="shared" si="1"/>
        <v>0</v>
      </c>
      <c r="L40" s="25"/>
      <c r="M40" s="25">
        <v>9169</v>
      </c>
      <c r="N40" s="30"/>
      <c r="O40" s="25">
        <f t="shared" si="2"/>
        <v>185.32629676866452</v>
      </c>
      <c r="P40" s="25"/>
      <c r="Q40" s="25"/>
      <c r="R40" s="25"/>
      <c r="S40" s="25"/>
      <c r="T40" s="25">
        <f t="shared" si="3"/>
        <v>0</v>
      </c>
      <c r="U40" s="25"/>
      <c r="V40" s="25"/>
      <c r="W40" s="24">
        <v>11</v>
      </c>
      <c r="X40" s="30"/>
      <c r="Y40" s="26">
        <f t="shared" si="4"/>
        <v>0.22233496176849271</v>
      </c>
      <c r="Z40" s="25"/>
      <c r="AA40" s="25">
        <v>222</v>
      </c>
      <c r="AB40" s="30"/>
      <c r="AC40" s="28">
        <v>4.4871237738732166</v>
      </c>
      <c r="AD40" s="26"/>
      <c r="AE40" s="25"/>
      <c r="AF40" s="30"/>
      <c r="AG40" s="25"/>
      <c r="AH40" s="29">
        <f t="shared" si="6"/>
        <v>0</v>
      </c>
      <c r="AI40" s="29"/>
      <c r="AJ40" s="25"/>
      <c r="AK40" s="25">
        <v>425</v>
      </c>
      <c r="AL40" s="25"/>
      <c r="AM40" s="25"/>
      <c r="AN40" s="25">
        <v>2126</v>
      </c>
      <c r="AO40" s="30"/>
    </row>
    <row r="41" spans="3:41">
      <c r="C41" s="23">
        <v>2018</v>
      </c>
      <c r="D41" s="24">
        <v>5003402</v>
      </c>
      <c r="E41" s="23"/>
      <c r="F41" s="25">
        <v>14</v>
      </c>
      <c r="G41" s="25"/>
      <c r="H41" s="26">
        <f t="shared" si="0"/>
        <v>0.27980961753622835</v>
      </c>
      <c r="I41" s="27"/>
      <c r="J41" s="27">
        <v>1</v>
      </c>
      <c r="K41" s="26">
        <f t="shared" si="1"/>
        <v>1.998640125258774E-2</v>
      </c>
      <c r="L41" s="25"/>
      <c r="M41" s="25">
        <v>0</v>
      </c>
      <c r="N41" s="30"/>
      <c r="O41" s="25">
        <f t="shared" si="2"/>
        <v>0</v>
      </c>
      <c r="P41" s="25"/>
      <c r="Q41" s="25"/>
      <c r="R41" s="25">
        <v>7313</v>
      </c>
      <c r="S41" s="25"/>
      <c r="T41" s="25">
        <f t="shared" si="3"/>
        <v>146.16055236017414</v>
      </c>
      <c r="U41" s="25"/>
      <c r="V41" s="25"/>
      <c r="W41" s="24">
        <v>24</v>
      </c>
      <c r="X41" s="30"/>
      <c r="Y41" s="26">
        <f t="shared" si="4"/>
        <v>0.47967363006210573</v>
      </c>
      <c r="Z41" s="25"/>
      <c r="AA41" s="25"/>
      <c r="AB41" s="30"/>
      <c r="AC41" s="28"/>
      <c r="AD41" s="26"/>
      <c r="AE41" s="25"/>
      <c r="AF41" s="25">
        <v>17112</v>
      </c>
      <c r="AG41" s="25"/>
      <c r="AH41" s="29">
        <f t="shared" si="6"/>
        <v>342.00729823428139</v>
      </c>
      <c r="AI41" s="29"/>
      <c r="AJ41" s="25"/>
      <c r="AK41" s="25">
        <v>20</v>
      </c>
      <c r="AL41" s="25"/>
      <c r="AM41" s="25"/>
      <c r="AN41" s="25">
        <v>1937</v>
      </c>
      <c r="AO41" s="30"/>
    </row>
    <row r="42" spans="3:41">
      <c r="C42" s="23">
        <v>2019</v>
      </c>
      <c r="D42" s="24">
        <v>5058007</v>
      </c>
      <c r="E42" s="23"/>
      <c r="F42" s="25">
        <v>3</v>
      </c>
      <c r="G42" s="25"/>
      <c r="H42" s="26">
        <f>+F42/D42*100000</f>
        <v>5.9311898935687515E-2</v>
      </c>
      <c r="I42" s="27"/>
      <c r="J42" s="27">
        <v>3</v>
      </c>
      <c r="K42" s="26">
        <f>+J42/D42*100000</f>
        <v>5.9311898935687515E-2</v>
      </c>
      <c r="L42" s="25"/>
      <c r="M42" s="25"/>
      <c r="N42" s="30"/>
      <c r="O42" s="25">
        <f t="shared" si="2"/>
        <v>0</v>
      </c>
      <c r="P42" s="25"/>
      <c r="Q42" s="25"/>
      <c r="R42" s="25">
        <v>831</v>
      </c>
      <c r="S42" s="25"/>
      <c r="T42" s="25">
        <f t="shared" si="3"/>
        <v>16.429396005185442</v>
      </c>
      <c r="U42" s="25"/>
      <c r="V42" s="25"/>
      <c r="W42" s="24">
        <v>2</v>
      </c>
      <c r="X42" s="30"/>
      <c r="Y42" s="26">
        <f>+W42/D42*100000</f>
        <v>3.954126595712501E-2</v>
      </c>
      <c r="Z42" s="25"/>
      <c r="AA42" s="25"/>
      <c r="AB42" s="30"/>
      <c r="AC42" s="28"/>
      <c r="AD42" s="26"/>
      <c r="AE42" s="25"/>
      <c r="AF42" s="25">
        <v>309</v>
      </c>
      <c r="AG42" s="25"/>
      <c r="AH42" s="29">
        <f t="shared" si="6"/>
        <v>6.1091255903758146</v>
      </c>
      <c r="AI42" s="29"/>
      <c r="AJ42" s="25"/>
      <c r="AK42" s="25">
        <v>28</v>
      </c>
      <c r="AL42" s="25"/>
      <c r="AM42" s="25"/>
      <c r="AN42" s="25">
        <v>1117</v>
      </c>
      <c r="AO42" s="30"/>
    </row>
    <row r="43" spans="3:41">
      <c r="C43" s="23">
        <v>2020</v>
      </c>
      <c r="D43" s="24">
        <v>5111238</v>
      </c>
      <c r="E43" s="23"/>
      <c r="F43" s="25">
        <v>2187</v>
      </c>
      <c r="G43" s="25"/>
      <c r="H43" s="26">
        <f>+F43/D43*100000</f>
        <v>42.78806817448141</v>
      </c>
      <c r="I43" s="27"/>
      <c r="J43" s="27">
        <v>0</v>
      </c>
      <c r="K43" s="26">
        <f>+J43/D43*100000</f>
        <v>0</v>
      </c>
      <c r="L43" s="25"/>
      <c r="M43" s="25">
        <v>0</v>
      </c>
      <c r="N43" s="30"/>
      <c r="O43" s="25">
        <f t="shared" si="2"/>
        <v>0</v>
      </c>
      <c r="P43" s="25"/>
      <c r="Q43" s="25"/>
      <c r="R43" s="25">
        <v>0</v>
      </c>
      <c r="S43" s="25"/>
      <c r="T43" s="25">
        <f t="shared" si="3"/>
        <v>0</v>
      </c>
      <c r="U43" s="25"/>
      <c r="V43" s="25"/>
      <c r="W43" s="24">
        <v>169321</v>
      </c>
      <c r="X43" s="30"/>
      <c r="Y43" s="26">
        <f>+W43/D43*100000</f>
        <v>3312.7199320399482</v>
      </c>
      <c r="Z43" s="25"/>
      <c r="AA43" s="25"/>
      <c r="AB43" s="30"/>
      <c r="AC43" s="28"/>
      <c r="AD43" s="26"/>
      <c r="AE43" s="25"/>
      <c r="AF43" s="25"/>
      <c r="AG43" s="25"/>
      <c r="AH43" s="29">
        <f t="shared" si="6"/>
        <v>0</v>
      </c>
      <c r="AI43" s="29"/>
      <c r="AJ43" s="25"/>
      <c r="AK43" s="25">
        <v>1660</v>
      </c>
      <c r="AL43" s="25"/>
      <c r="AM43" s="25"/>
      <c r="AN43" s="25">
        <v>998</v>
      </c>
      <c r="AO43" s="30"/>
    </row>
    <row r="44" spans="3:41">
      <c r="C44" s="23">
        <v>2021</v>
      </c>
      <c r="D44" s="24">
        <v>5170506</v>
      </c>
      <c r="E44" s="23"/>
      <c r="F44" s="25">
        <v>5175</v>
      </c>
      <c r="G44" s="25"/>
      <c r="H44" s="26">
        <f>+F44/D44*100000</f>
        <v>100.08691605811887</v>
      </c>
      <c r="I44" s="27"/>
      <c r="J44" s="27">
        <v>2</v>
      </c>
      <c r="K44" s="26">
        <f>+J44/D44*100000</f>
        <v>3.8680933742268164E-2</v>
      </c>
      <c r="L44" s="25"/>
      <c r="M44" s="25"/>
      <c r="N44" s="30"/>
      <c r="O44" s="25">
        <f t="shared" si="2"/>
        <v>0</v>
      </c>
      <c r="P44" s="25"/>
      <c r="Q44" s="25"/>
      <c r="R44" s="25">
        <v>3318</v>
      </c>
      <c r="S44" s="25"/>
      <c r="T44" s="25">
        <f t="shared" si="3"/>
        <v>64.17166907842288</v>
      </c>
      <c r="U44" s="25"/>
      <c r="V44" s="25"/>
      <c r="W44" s="24">
        <v>398055</v>
      </c>
      <c r="X44" s="30"/>
      <c r="Y44" s="26">
        <f>+W44/D44*100000</f>
        <v>7698.5695403892769</v>
      </c>
      <c r="Z44" s="25"/>
      <c r="AA44" s="25"/>
      <c r="AB44" s="30"/>
      <c r="AC44" s="28"/>
      <c r="AD44" s="26"/>
      <c r="AE44" s="25"/>
      <c r="AF44" s="25">
        <v>406550</v>
      </c>
      <c r="AG44" s="25"/>
      <c r="AH44" s="29">
        <f t="shared" si="6"/>
        <v>7862.8668064595604</v>
      </c>
      <c r="AI44" s="29"/>
      <c r="AJ44" s="25"/>
      <c r="AK44" s="25">
        <v>2</v>
      </c>
      <c r="AL44" s="25"/>
      <c r="AM44" s="25"/>
      <c r="AN44" s="25">
        <v>674</v>
      </c>
      <c r="AO44" s="30"/>
    </row>
    <row r="45" spans="3:41">
      <c r="C45" s="23">
        <v>2022</v>
      </c>
      <c r="D45" s="24">
        <v>5205148</v>
      </c>
      <c r="E45" s="23"/>
      <c r="F45" s="25">
        <v>0</v>
      </c>
      <c r="G45" s="25"/>
      <c r="H45" s="26">
        <f>+F45/D45*100000</f>
        <v>0</v>
      </c>
      <c r="I45" s="27"/>
      <c r="J45" s="27">
        <v>0</v>
      </c>
      <c r="K45" s="26">
        <f>+J45/D45*100000</f>
        <v>0</v>
      </c>
      <c r="L45" s="25"/>
      <c r="M45" s="25"/>
      <c r="N45" s="30"/>
      <c r="O45" s="31">
        <f t="shared" si="2"/>
        <v>0</v>
      </c>
      <c r="P45" s="25"/>
      <c r="Q45" s="25"/>
      <c r="R45" s="25">
        <v>2364</v>
      </c>
      <c r="S45" s="25"/>
      <c r="T45" s="31">
        <f t="shared" si="3"/>
        <v>45.416576051247723</v>
      </c>
      <c r="U45" s="25"/>
      <c r="V45" s="25"/>
      <c r="W45" s="24">
        <v>0</v>
      </c>
      <c r="X45" s="30"/>
      <c r="Y45" s="26">
        <f>+W45/D45*100000</f>
        <v>0</v>
      </c>
      <c r="Z45" s="25"/>
      <c r="AA45" s="25">
        <v>0</v>
      </c>
      <c r="AB45" s="30"/>
      <c r="AC45" s="28"/>
      <c r="AD45" s="26"/>
      <c r="AE45" s="25"/>
      <c r="AF45" s="25">
        <v>3820</v>
      </c>
      <c r="AG45" s="25"/>
      <c r="AH45" s="32">
        <f t="shared" si="6"/>
        <v>73.388883466906222</v>
      </c>
      <c r="AI45" s="29"/>
      <c r="AJ45" s="25"/>
      <c r="AK45" s="25">
        <v>0</v>
      </c>
      <c r="AL45" s="25"/>
      <c r="AM45" s="25"/>
      <c r="AN45" s="25">
        <v>954</v>
      </c>
      <c r="AO45" s="30"/>
    </row>
    <row r="46" spans="3:41">
      <c r="C46" s="65" t="s">
        <v>62</v>
      </c>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30"/>
    </row>
    <row r="47" spans="3:41">
      <c r="C47" s="66" t="s">
        <v>63</v>
      </c>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30"/>
    </row>
    <row r="48" spans="3:41">
      <c r="C48" s="67" t="s">
        <v>64</v>
      </c>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30"/>
    </row>
    <row r="49" spans="3:41">
      <c r="C49" s="68" t="s">
        <v>65</v>
      </c>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26"/>
      <c r="AE49" s="25"/>
      <c r="AF49" s="25"/>
      <c r="AG49" s="25"/>
      <c r="AH49" s="29"/>
      <c r="AI49" s="29"/>
      <c r="AJ49" s="25"/>
      <c r="AK49" s="25"/>
      <c r="AL49" s="25"/>
      <c r="AM49" s="25"/>
      <c r="AN49" s="25"/>
      <c r="AO49" s="30"/>
    </row>
  </sheetData>
  <mergeCells count="28">
    <mergeCell ref="C46:AN46"/>
    <mergeCell ref="C47:AN47"/>
    <mergeCell ref="C48:AN48"/>
    <mergeCell ref="C49:AC49"/>
    <mergeCell ref="AN11:AO11"/>
    <mergeCell ref="F12:G12"/>
    <mergeCell ref="M12:N12"/>
    <mergeCell ref="O12:P12"/>
    <mergeCell ref="R12:S12"/>
    <mergeCell ref="T12:U12"/>
    <mergeCell ref="W12:X12"/>
    <mergeCell ref="AA12:AB12"/>
    <mergeCell ref="AC12:AD12"/>
    <mergeCell ref="AF12:AG12"/>
    <mergeCell ref="AH12:AI12"/>
    <mergeCell ref="AK12:AL12"/>
    <mergeCell ref="AN12:AO12"/>
    <mergeCell ref="R11:U11"/>
    <mergeCell ref="W11:Z11"/>
    <mergeCell ref="AA11:AD11"/>
    <mergeCell ref="AF11:AI11"/>
    <mergeCell ref="AK11:AL11"/>
    <mergeCell ref="H2:O2"/>
    <mergeCell ref="C11:C12"/>
    <mergeCell ref="D11:D12"/>
    <mergeCell ref="F11:I11"/>
    <mergeCell ref="J11:L11"/>
    <mergeCell ref="M11:P11"/>
  </mergeCell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CENIGA</dc:creator>
  <cp:keywords/>
  <dc:description/>
  <cp:lastModifiedBy>Alexandra Ocampo</cp:lastModifiedBy>
  <cp:revision/>
  <dcterms:created xsi:type="dcterms:W3CDTF">2021-12-13T20:44:02Z</dcterms:created>
  <dcterms:modified xsi:type="dcterms:W3CDTF">2024-04-26T17:14:30Z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3cca00c71c3c450096b690918e3abe3e</vt:lpwstr>
  </property>
</Properties>
</file>