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1"/>
  <workbookPr/>
  <mc:AlternateContent xmlns:mc="http://schemas.openxmlformats.org/markup-compatibility/2006">
    <mc:Choice Requires="x15">
      <x15ac:absPath xmlns:x15ac="http://schemas.microsoft.com/office/spreadsheetml/2010/11/ac" url="C:\Users\PC-PRUEBA\Downloads\"/>
    </mc:Choice>
  </mc:AlternateContent>
  <xr:revisionPtr revIDLastSave="0" documentId="11_52382E284B0CE41F7C6D9867670408A845E08D7B" xr6:coauthVersionLast="47" xr6:coauthVersionMax="47" xr10:uidLastSave="{00000000-0000-0000-0000-000000000000}"/>
  <bookViews>
    <workbookView xWindow="0" yWindow="0" windowWidth="23040" windowHeight="8616" firstSheet="1" activeTab="1" xr2:uid="{00000000-000D-0000-FFFF-FFFF00000000}"/>
  </bookViews>
  <sheets>
    <sheet name="HM AGS 2.2 ESTADISTICA" sheetId="1" r:id="rId1"/>
    <sheet name="AGS 2.2 " sheetId="3" r:id="rId2"/>
  </sheets>
  <externalReferences>
    <externalReference r:id="rId3"/>
    <externalReference r:id="rId4"/>
    <externalReference r:id="rId5"/>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gUZbdRPTsNgjwJamJViFz0CyTLqQ=="/>
    </ext>
  </extLst>
</workbook>
</file>

<file path=xl/calcChain.xml><?xml version="1.0" encoding="utf-8"?>
<calcChain xmlns="http://schemas.openxmlformats.org/spreadsheetml/2006/main">
  <c r="Q24" i="3" l="1"/>
  <c r="P24" i="3"/>
  <c r="O24" i="3"/>
  <c r="L24" i="3"/>
  <c r="K24" i="3"/>
  <c r="J24" i="3"/>
  <c r="G24" i="3"/>
  <c r="F24" i="3"/>
  <c r="E24" i="3"/>
  <c r="D24" i="3"/>
  <c r="Q23" i="3"/>
  <c r="P23" i="3"/>
  <c r="O23" i="3"/>
  <c r="L23" i="3"/>
  <c r="K23" i="3"/>
  <c r="J23" i="3"/>
  <c r="G23" i="3"/>
  <c r="F23" i="3"/>
  <c r="E23" i="3"/>
  <c r="D23" i="3"/>
  <c r="H23" i="3" l="1"/>
  <c r="M23" i="3"/>
  <c r="R23" i="3"/>
  <c r="H24" i="3"/>
  <c r="M24" i="3"/>
  <c r="R24" i="3"/>
</calcChain>
</file>

<file path=xl/sharedStrings.xml><?xml version="1.0" encoding="utf-8"?>
<sst xmlns="http://schemas.openxmlformats.org/spreadsheetml/2006/main" count="128" uniqueCount="103">
  <si>
    <r>
      <rPr>
        <b/>
        <sz val="12"/>
        <color theme="1"/>
        <rFont val="Calibri"/>
        <family val="2"/>
      </rPr>
      <t xml:space="preserve">Ministerio de Ambiente y Energía
Sistema Nacional de Información Ambiental (SINIA)
Sistema de Indicadores Ambientales
</t>
    </r>
    <r>
      <rPr>
        <b/>
        <sz val="16"/>
        <color theme="1"/>
        <rFont val="Calibri"/>
        <family val="2"/>
      </rPr>
      <t xml:space="preserve">
Hoja de Metadatos Estadísticos </t>
    </r>
  </si>
  <si>
    <t>I. Información técnica</t>
  </si>
  <si>
    <t>Nombre de la variable, estadística o indicador o base de datos</t>
  </si>
  <si>
    <t>Cambio de la eficiencia en el uso del agua por grupos de actividades económicas en Costa Rica</t>
  </si>
  <si>
    <t xml:space="preserve">Descripción </t>
  </si>
  <si>
    <t>La eficiencia del uso del agua en el nivel económico general es la suma de las eficiencias en los tres sectores principales ponderados de acuerdo con la proporción de agua utilizada por cada sector sobre el uso total. Mide el valor agregado generado por cada metro cúbico de agua utilizado por grupos de actividad económica a través del tiempo en Costa Rica.
Variable A: 
Valor Agregado Bruto a precios básicos: se define como la producción valorada a precios básicos menos el consumo intermedio valorado a precios de comprador. 
Variable B: 
Uso de agua por grupos de actividad económica: Volumen de agua utilizada como parte de los procesos productivos de cada grupo de actividades económicas. Se asume que para el sector "Manufactura y construcción" el uso de agua es aquella proveniente de autoabastecimiento y para el sector "Servicios", es toda aquella que provee un operador de agua potable.                                                                                                                                              Variable C: 
Porcentaje de agua utilizada por sector: Es el porcentaje de agua que utiliza cada grupo de actividades económicas, con respecto al total de uso de agua. 
Variable D: 
Cr: Proporción de valor agregado agrícola producido por la agricultura de secano. Se calcula como: 
donde:   
                                                                                                                                                                                                        Ai = proporción de tierra de regadío sobre la tierra cultivada total, en decimales.
Y = coeficiente entre los rendimientos de los cultivos de secano y de regadío (coeficiente genérico predeterminado: 0,7419).
Para el cálculo del indicador, primero se calcula la eficiencia de cada grupo de actividades económicas, y posteriormente, utilizando la variable C como ponderador, se estima la eficiencia total de la economía, y posteriormente se estima el cambio en dicha eficiencia. Siguiendo la metodología del indicador, se usa una agrupación de actividades económicas según la Clasificación Industrial Internacional Uniforme Revisión 4 (CIIU rev 4), y  se definen de la siguiente forma:
- Agricultura: agricultura, silvicultura y pesca (códigos CIIU 01, 0210 y 0322). Para los fines del cálculo de la eficiencia en el uso del agua en la agricultura, este sector incluye todas las clases económicas definidas en la CIIU-rev 4, salvo la pesca de agua dulce, pesca marítima y silvicultura. Incluye los viveros forestales y la acuicultura.  
- Manufactura y construcción: explotación de minas y canteras; industrias manufactureras; suministro de electricidad, gas, vapor y aire acondicionado; y construcción, incluye las secciones CIIU B, C, D y F.
-Servicios: todos los sectores de servicios, incluye las secciones CIIU E y CIIU G-T, que incluyen: recogida, tratamiento y suministro de agua.</t>
  </si>
  <si>
    <t>Unidades de medida</t>
  </si>
  <si>
    <t>Colones Costarricense (CRC) / metro cúbico de agua (m3)</t>
  </si>
  <si>
    <t>Metodología de cálculo</t>
  </si>
  <si>
    <t xml:space="preserve">                                                                                                                                                                                                                                                                                                                                                                                                                                                                                                                         
Awe: eficiencia en el uso del agua en la agricultura de riego
Mwe: eficiencia en el uso del agua del sector Manufactura y construcción
Swe: eficiencia en el uso del agua del sector servicios 
GVAa: Valor agregado de la agricultura (CRC)
GVAm: Valor agregado del sector Manufactura y construcción (CRC)
GVAs: Valor agregado del sector servicios (CRC)
Va: Uso de agua de la agricultura (volumen)
Vm: Uso de agua del sector Manufactura y construcción (volumen)
Vs: Uso de agua del sector servicios (volumen)
Cr: Proporción de valor agregado agrícola producido por la agricultura de secano.
WUE: Eficiencia en el uso del agua en la economía
Pa: Porcentaje de agua utilizada por la agricultura
Pm: Porcentaje de agua utilizada por el sector Manufactura y construcción
Ps: Porcentaje de agua utilizada por el sector servicios
CWUE: Cambio en la eficienca en el uso del agua</t>
  </si>
  <si>
    <t>Clasificación según el enfoque causal  (Fuerzas motrices, presión, estado,  impacto, respuesta)</t>
  </si>
  <si>
    <t>Presión</t>
  </si>
  <si>
    <t xml:space="preserve">Frecuencia de la medición </t>
  </si>
  <si>
    <t>Anual</t>
  </si>
  <si>
    <t>Serie de tiempo disponible</t>
  </si>
  <si>
    <t>Desde: _2012__
 Hasta: _2021__</t>
  </si>
  <si>
    <t>Cobertura geográfica</t>
  </si>
  <si>
    <t>(x) Nacional
( ) Regional
( ) Provincial
( ) Cantonal
( ) Otra</t>
  </si>
  <si>
    <t xml:space="preserve">Desagregación </t>
  </si>
  <si>
    <t>Temática: Grupo de actividad económica según CIIU Revisión 4.</t>
  </si>
  <si>
    <t>Limitaciones</t>
  </si>
  <si>
    <r>
      <t>Este indicador permite medir la cantidad de colones de valor agregado generado en la producción de bienes y servicios en la economía por cada metro cúbico de agua utilizado por los grupos de actividades económicas. 
Expresa la evolución en la eficiencia en el uso de agua por parte de los grupos de actividades económicas (Agricultura, Manufactura y construcción y Servicios) a nivel nacional.
Se incluye información de las concesiones de uso de agua, que indican únicamente el volumen de uso permitido, no el uso efectivo de cada concesión.
La variable "Uso de agua" pierde comparabilidad entre 2015 y 2016 por cambios en los datos de concesiones de la Dirección de Aguas, por lo que se debe tomar en consideración al realizar comparaciones del indicador. La serie de valor agregado sí es comparable.
El coeficiente Cr sólo se puede calcular para el año 2014, por lo que se asume que es el mismo coeficiente a lo largo de todo el periodo. Esto porque sólo hay información disponible del Censo Agropecuario para el 2014, y</t>
    </r>
    <r>
      <rPr>
        <b/>
        <sz val="11"/>
        <color theme="1"/>
        <rFont val="Calibri"/>
        <family val="2"/>
      </rPr>
      <t xml:space="preserve"> no existe ningún sistema de monitoreo que permita calcular este coeficiente para los años siguientes.</t>
    </r>
  </si>
  <si>
    <t>¿Cómo se asegura la sostenibilidad en la medición del indicador?</t>
  </si>
  <si>
    <t xml:space="preserve">Observaciones y comentarios </t>
  </si>
  <si>
    <t xml:space="preserve">Alianeado con ODS 6.4.1. Es un indicador de presión al ambiente, por el uso del agua en los grupos de actividades económicas. 
Presenta el desafío ambiental del uso sostenible del agua en las actividades económicas. 
Para la elaboración del gráfico de eficiencia del uso del agua por grupos de actividades económicas se utilizan un eje primario para los grupos de actividades económicas de manufactura y construcción, y servicios, y se utiliza un eje secundario para la agricultura.
Política Nacional de Agua Potable de Costa Rica 2017-2030, del AyA
https://www.aya.go.cr/Noticias/Documents/AyA%20Pol%C3%ADtica%20Nacional%20de%20Agua%20Potable%20de%20Costa%20Rica%202017-2030.pdf
Propuesta de Política Nacional de Producción y Consumo Sostenible 2018-2030, Dirección de Cambio Climático del MINAE
http://www.digeca.go.cr/sites/default/files/documentos/propuesta_de_politica_nacional_de_consumo_y_produccion_sostenibles_15-12-2017.pdf
Política Hídrica Nacional, MINAE
http://www.bdlaw.com/assets/htmldocuments/Costa%20Rica%20National%20Water%20Policy.pdf </t>
  </si>
  <si>
    <r>
      <rPr>
        <sz val="12"/>
        <color theme="1"/>
        <rFont val="Calibri"/>
        <family val="2"/>
      </rPr>
      <t>*</t>
    </r>
    <r>
      <rPr>
        <sz val="9"/>
        <color theme="1"/>
        <rFont val="Calibri"/>
        <family val="2"/>
      </rPr>
      <t xml:space="preserve">Se pueden seleccionar varias opciones </t>
    </r>
  </si>
  <si>
    <t xml:space="preserve">II. Fuentes de información </t>
  </si>
  <si>
    <t>Institución(es) responsable(s)</t>
  </si>
  <si>
    <t>Banco Central de Costa Rica</t>
  </si>
  <si>
    <t>Tipo de fuente</t>
  </si>
  <si>
    <t xml:space="preserve">a) Censos ( )                                         b) Encuesta por muestreo ( )        c) Combinación de censo y muestreo ( )                         d) Sondeos de opinión ( )                                         e) Registro administrativo (x)             f) Sistema de Monitoreo ( )                      g) Estimación directa ( )                                          h) Otro ( )   </t>
  </si>
  <si>
    <t>Nombre de la operación estadística, proceso o proyecto</t>
  </si>
  <si>
    <t>Variable A: Valor agregado bruto 
Registros administrativos recopilados por el Departamento de Estadísticas Macroeconómicas del Banco Central de Costa Rica.
Variable B: Uso del agua
Registros administrativos y cuentas nacionales.
Registro de concesiones de uso de agua, Dirección de Agua.
Registro administrativos de AyA.
Registro administrativos de ESPH.
Registro administrativos de SENARA.
Variable D: Cr
Censo Agropecuario 2014 realizado por el Instituto Nacional de Estadística y Censos</t>
  </si>
  <si>
    <t>III. Información de contacto</t>
  </si>
  <si>
    <t>Nombre del responsable del reporte</t>
  </si>
  <si>
    <t xml:space="preserve">Henry Vargas </t>
  </si>
  <si>
    <t>Institución</t>
  </si>
  <si>
    <t>Departamento</t>
  </si>
  <si>
    <t>Estadística Macroeconómica</t>
  </si>
  <si>
    <t>Correo</t>
  </si>
  <si>
    <t>VARGASCH@bccr.fi.cr</t>
  </si>
  <si>
    <t>Teléfono</t>
  </si>
  <si>
    <t>(506) 22433220</t>
  </si>
  <si>
    <t>Mónica Rodríguez</t>
  </si>
  <si>
    <t>Área de Estadísticas Ambientales</t>
  </si>
  <si>
    <t>(506) 22433212</t>
  </si>
  <si>
    <t>rodriguezzm@bccr.fi.cr</t>
  </si>
  <si>
    <t xml:space="preserve">Lucrecia Salazar Villalobos </t>
  </si>
  <si>
    <t>salazarvl@bccr.fi.cr</t>
  </si>
  <si>
    <t>(506) 22433226</t>
  </si>
  <si>
    <t>IV. Bitácora de actualizaciones</t>
  </si>
  <si>
    <t>Fecha de la última actualización  (dd/mm/aaaa)</t>
  </si>
  <si>
    <t xml:space="preserve">Cambios en la última actualización </t>
  </si>
  <si>
    <t>Cambios en los años reportados</t>
  </si>
  <si>
    <t xml:space="preserve">Descripción de los cambios </t>
  </si>
  <si>
    <t>La datos de los años reportados fueron tomados del Compendio Estadístico del INEC, del año 2023. Archivo: siodsinec_2010-2022_v3_1</t>
  </si>
  <si>
    <t xml:space="preserve">Autor de la última actualización </t>
  </si>
  <si>
    <t xml:space="preserve">Lucrecia Salazar Villalobos. </t>
  </si>
  <si>
    <t>Costa Rica: Evolución de la eficiencia en el uso del agua por grupos de actividades económicas, 2012-2021</t>
  </si>
  <si>
    <t>Años</t>
  </si>
  <si>
    <t>Actividad económica</t>
  </si>
  <si>
    <t>Agricultura</t>
  </si>
  <si>
    <t>Manufactura y construcción</t>
  </si>
  <si>
    <t>Servicios</t>
  </si>
  <si>
    <t>Variables</t>
  </si>
  <si>
    <t>Eficiencia en el uso del agua (CRC/m3)</t>
  </si>
  <si>
    <t>Uso del Agua (millones m3/año)</t>
  </si>
  <si>
    <t>Valor agregado bruto. Volumen a precios del año anterior encadenado, referencia 2017 (millones de CRC/año)</t>
  </si>
  <si>
    <r>
      <t xml:space="preserve">Cr </t>
    </r>
    <r>
      <rPr>
        <b/>
        <vertAlign val="superscript"/>
        <sz val="11"/>
        <rFont val="Open Sans Condensed"/>
      </rPr>
      <t>*</t>
    </r>
  </si>
  <si>
    <t>Porcentaje de agua utilizada por sector (% del total)</t>
  </si>
  <si>
    <t>2018**</t>
  </si>
  <si>
    <t>2019**</t>
  </si>
  <si>
    <t>2020**</t>
  </si>
  <si>
    <t>2021**</t>
  </si>
  <si>
    <t>*/ Cr es un coeficiente para corregir el valor agregado de la agricultura, por aquella producción que se realiza utilizando agua de lluvia. Para ver la información del cálculo, consultar el metadato.</t>
  </si>
  <si>
    <t>**Datos preliminares</t>
  </si>
  <si>
    <t>Fuente: Banco Central de Costa Rica, Extracciones y Usos de Cuenta de Agua 2012-2021, Cuadro de Oferta y Utilización 2012-2021.</t>
  </si>
  <si>
    <t>Costa Rica: Eficiencia total en el uso del agua, 2012-2021</t>
  </si>
  <si>
    <t>Costa Rica: Eficiencia del uso de agua por actividad económica, 2012-2021**</t>
  </si>
  <si>
    <t>Año</t>
  </si>
  <si>
    <t>Eficiencia (CRC/m3)</t>
  </si>
  <si>
    <t>Fuente: Banco Central de Costa Rica, Uso del agua: Extracciones y Usos de Cuenta de Agua 2012-2021, Valor Agregado: Cuadro de Oferta y Utilización 2012-2021</t>
  </si>
  <si>
    <t>Costa Rica: Cambio en la eficiencia del uso de agua</t>
  </si>
  <si>
    <t>Periodo</t>
  </si>
  <si>
    <t>Tasa de cambio (%)</t>
  </si>
  <si>
    <t>*/ La actividad económica de "Agricultura" debe leerse en el eje derecho.</t>
  </si>
  <si>
    <t>2012-2013</t>
  </si>
  <si>
    <t xml:space="preserve">**/ Información preliminar. </t>
  </si>
  <si>
    <t>2013-2014</t>
  </si>
  <si>
    <t>Fuente:  Banco Central de Costa Rica, Cuadro de oferta y utilización, 2012-2018. Cuenta de Agua 2012-2021</t>
  </si>
  <si>
    <t>2014-2015</t>
  </si>
  <si>
    <t>2015-2016</t>
  </si>
  <si>
    <t>2016-2017</t>
  </si>
  <si>
    <t>2017-2018</t>
  </si>
  <si>
    <t>Costa Rica: Porcentaje de uso de agua por grupos de actividades económicas, 2021**</t>
  </si>
  <si>
    <t>2018-2019</t>
  </si>
  <si>
    <t>2019-2020</t>
  </si>
  <si>
    <t>2020-2021</t>
  </si>
  <si>
    <t>Costa Rica: Cambio en la eficiencia del uso de agua , 2012-2021</t>
  </si>
  <si>
    <t xml:space="preserve">*/ Información preliminar. </t>
  </si>
  <si>
    <t>Fuente: Banco Central de Costa Rica, Cuenta de Agua 2021.</t>
  </si>
  <si>
    <t>*/ Información preliminar.</t>
  </si>
  <si>
    <t>Fuente: Banco Central de Costa Rica, Cuadro de oferta y utilización, 2012-2021. Cuenta de Agua 2012-2018.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</si>
</sst>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
    <numFmt numFmtId="166" formatCode="_(* #,##0_);_(* \(#,##0\);_(* &quot;-&quot;??_);_(@_)"/>
    <numFmt numFmtId="167" formatCode="_-* #,##0_-;\-* #,##0_-;_-* &quot;-&quot;??_-;_-@_-"/>
    <numFmt numFmtId="168" formatCode="_-* #,##0.000_-;\-* #,##0.000_-;_-* &quot;-&quot;??_-;_-@_-"/>
  </numFmts>
  <fonts count="19">
    <font>
      <sz val="11"/>
      <color theme="1"/>
      <name val="Calibri"/>
      <scheme val="minor"/>
    </font>
    <font>
      <sz val="11"/>
      <color theme="1"/>
      <name val="Calibri"/>
      <family val="2"/>
      <scheme val="minor"/>
    </font>
    <font>
      <b/>
      <sz val="12"/>
      <color theme="1"/>
      <name val="Calibri"/>
      <family val="2"/>
    </font>
    <font>
      <sz val="11"/>
      <name val="Calibri"/>
      <family val="2"/>
    </font>
    <font>
      <b/>
      <sz val="16"/>
      <color theme="0"/>
      <name val="Calibri"/>
      <family val="2"/>
    </font>
    <font>
      <sz val="11"/>
      <color theme="1"/>
      <name val="Calibri"/>
      <family val="2"/>
    </font>
    <font>
      <sz val="9"/>
      <color theme="1"/>
      <name val="Calibri"/>
      <family val="2"/>
    </font>
    <font>
      <b/>
      <sz val="11"/>
      <color theme="1"/>
      <name val="Calibri"/>
      <family val="2"/>
    </font>
    <font>
      <u/>
      <sz val="11"/>
      <color theme="10"/>
      <name val="Calibri"/>
      <family val="2"/>
    </font>
    <font>
      <b/>
      <sz val="16"/>
      <color theme="1"/>
      <name val="Calibri"/>
      <family val="2"/>
    </font>
    <font>
      <sz val="12"/>
      <color theme="1"/>
      <name val="Calibri"/>
      <family val="2"/>
    </font>
    <font>
      <sz val="11"/>
      <color theme="1"/>
      <name val="Calibri"/>
      <scheme val="minor"/>
    </font>
    <font>
      <u/>
      <sz val="11"/>
      <color theme="10"/>
      <name val="Calibri"/>
      <scheme val="minor"/>
    </font>
    <font>
      <sz val="11"/>
      <name val="Open Sans Condensed"/>
    </font>
    <font>
      <sz val="12"/>
      <name val="Open Sans Condensed"/>
    </font>
    <font>
      <b/>
      <sz val="12"/>
      <name val="Open Sans Condensed"/>
    </font>
    <font>
      <b/>
      <sz val="11"/>
      <name val="Open Sans Condensed"/>
    </font>
    <font>
      <b/>
      <vertAlign val="superscript"/>
      <sz val="11"/>
      <name val="Open Sans Condensed"/>
    </font>
    <font>
      <sz val="11"/>
      <color theme="1"/>
      <name val="Open Sans Condensed"/>
    </font>
  </fonts>
  <fills count="6">
    <fill>
      <patternFill patternType="none"/>
    </fill>
    <fill>
      <patternFill patternType="gray125"/>
    </fill>
    <fill>
      <patternFill patternType="solid">
        <fgColor rgb="FF9FD3F3"/>
        <bgColor rgb="FF9FD3F3"/>
      </patternFill>
    </fill>
    <fill>
      <patternFill patternType="solid">
        <fgColor rgb="FF1983C5"/>
        <bgColor rgb="FF1983C5"/>
      </patternFill>
    </fill>
    <fill>
      <patternFill patternType="solid">
        <fgColor theme="0"/>
        <bgColor theme="0"/>
      </patternFill>
    </fill>
    <fill>
      <patternFill patternType="solid">
        <fgColor rgb="FFCCEAF4"/>
        <bgColor indexed="64"/>
      </patternFill>
    </fill>
  </fills>
  <borders count="17">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0"/>
      </left>
      <right/>
      <top/>
      <bottom/>
      <diagonal/>
    </border>
    <border>
      <left/>
      <right style="thin">
        <color rgb="FFFFFFFF"/>
      </right>
      <top style="thin">
        <color indexed="64"/>
      </top>
      <bottom style="thin">
        <color indexed="64"/>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s>
  <cellStyleXfs count="4">
    <xf numFmtId="0" fontId="0" fillId="0" borderId="0"/>
    <xf numFmtId="9" fontId="11" fillId="0" borderId="0" applyFont="0" applyFill="0" applyBorder="0" applyAlignment="0" applyProtection="0"/>
    <xf numFmtId="0" fontId="12" fillId="0" borderId="0" applyNumberFormat="0" applyFill="0" applyBorder="0" applyAlignment="0" applyProtection="0"/>
    <xf numFmtId="164" fontId="1" fillId="0" borderId="6" applyFont="0" applyFill="0" applyBorder="0" applyAlignment="0" applyProtection="0"/>
  </cellStyleXfs>
  <cellXfs count="93">
    <xf numFmtId="0" fontId="0" fillId="0" borderId="0" xfId="0"/>
    <xf numFmtId="0" fontId="2" fillId="0" borderId="2" xfId="0" applyFont="1" applyBorder="1" applyAlignment="1">
      <alignmen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7" fillId="0" borderId="2" xfId="0" applyFont="1" applyBorder="1" applyAlignment="1">
      <alignment vertical="center" wrapText="1"/>
    </xf>
    <xf numFmtId="0" fontId="7" fillId="4" borderId="2" xfId="0" applyFont="1" applyFill="1" applyBorder="1" applyAlignment="1">
      <alignment vertical="top" wrapText="1"/>
    </xf>
    <xf numFmtId="0" fontId="7" fillId="4" borderId="2" xfId="0" applyFont="1" applyFill="1" applyBorder="1" applyAlignment="1">
      <alignment vertical="center" wrapText="1"/>
    </xf>
    <xf numFmtId="0" fontId="4" fillId="0" borderId="0" xfId="0" applyFont="1" applyAlignment="1">
      <alignment horizontal="center"/>
    </xf>
    <xf numFmtId="0" fontId="7" fillId="0" borderId="0" xfId="0" applyFont="1" applyAlignment="1">
      <alignment horizontal="left" vertical="center" wrapText="1"/>
    </xf>
    <xf numFmtId="0" fontId="5" fillId="0" borderId="0" xfId="0" applyFont="1" applyAlignment="1">
      <alignment vertical="center" wrapText="1"/>
    </xf>
    <xf numFmtId="0" fontId="7" fillId="0" borderId="0" xfId="0" applyFont="1" applyAlignment="1">
      <alignment vertical="center" wrapText="1"/>
    </xf>
    <xf numFmtId="0" fontId="7" fillId="0" borderId="2" xfId="0" applyFont="1" applyBorder="1" applyAlignment="1">
      <alignment horizontal="left" vertical="top" wrapText="1"/>
    </xf>
    <xf numFmtId="0" fontId="7" fillId="4" borderId="6" xfId="0" applyFont="1" applyFill="1" applyBorder="1" applyAlignment="1">
      <alignment vertical="center" wrapText="1"/>
    </xf>
    <xf numFmtId="0" fontId="5" fillId="4" borderId="6" xfId="0" applyFont="1" applyFill="1" applyBorder="1" applyAlignment="1">
      <alignment horizontal="left" vertical="center" wrapText="1"/>
    </xf>
    <xf numFmtId="0" fontId="14" fillId="0" borderId="0" xfId="0" applyFont="1"/>
    <xf numFmtId="0" fontId="15" fillId="0" borderId="0" xfId="0" applyFont="1" applyAlignment="1">
      <alignment vertical="center" readingOrder="1"/>
    </xf>
    <xf numFmtId="0" fontId="15" fillId="0" borderId="0" xfId="0" applyFont="1" applyAlignment="1">
      <alignment horizontal="left" vertical="center" wrapText="1" readingOrder="1"/>
    </xf>
    <xf numFmtId="0" fontId="13" fillId="0" borderId="0" xfId="0" applyFont="1"/>
    <xf numFmtId="0" fontId="16" fillId="5" borderId="11" xfId="0" applyFont="1" applyFill="1" applyBorder="1" applyAlignment="1">
      <alignment horizontal="center" vertical="center" wrapText="1" readingOrder="1"/>
    </xf>
    <xf numFmtId="0" fontId="16" fillId="5" borderId="0" xfId="0" applyFont="1" applyFill="1" applyAlignment="1">
      <alignment horizontal="center" vertical="center" wrapText="1" readingOrder="1"/>
    </xf>
    <xf numFmtId="0" fontId="16" fillId="5" borderId="9" xfId="0" applyFont="1" applyFill="1" applyBorder="1" applyAlignment="1">
      <alignment horizontal="center" vertical="center" wrapText="1" readingOrder="1"/>
    </xf>
    <xf numFmtId="0" fontId="13" fillId="0" borderId="0" xfId="0" applyFont="1" applyAlignment="1">
      <alignment horizontal="center" vertical="center" wrapText="1" readingOrder="1"/>
    </xf>
    <xf numFmtId="167" fontId="13" fillId="0" borderId="6" xfId="3" applyNumberFormat="1" applyFont="1" applyFill="1" applyBorder="1" applyAlignment="1">
      <alignment horizontal="right" vertical="center" wrapText="1" readingOrder="1"/>
    </xf>
    <xf numFmtId="3" fontId="13" fillId="0" borderId="0" xfId="0" applyNumberFormat="1" applyFont="1" applyAlignment="1">
      <alignment horizontal="right" vertical="center" wrapText="1" readingOrder="1"/>
    </xf>
    <xf numFmtId="168" fontId="13" fillId="0" borderId="6" xfId="3" applyNumberFormat="1" applyFont="1" applyFill="1" applyBorder="1" applyAlignment="1">
      <alignment horizontal="right" vertical="center" wrapText="1" readingOrder="1"/>
    </xf>
    <xf numFmtId="9" fontId="13" fillId="0" borderId="6" xfId="1" applyFont="1" applyFill="1" applyBorder="1" applyAlignment="1">
      <alignment horizontal="right" vertical="center" wrapText="1" readingOrder="1"/>
    </xf>
    <xf numFmtId="165" fontId="13" fillId="0" borderId="0" xfId="0" applyNumberFormat="1" applyFont="1" applyAlignment="1">
      <alignment horizontal="right" vertical="center" wrapText="1" readingOrder="1"/>
    </xf>
    <xf numFmtId="0" fontId="13" fillId="0" borderId="9" xfId="0" applyFont="1" applyBorder="1" applyAlignment="1">
      <alignment horizontal="center" vertical="center" wrapText="1" readingOrder="1"/>
    </xf>
    <xf numFmtId="167" fontId="13" fillId="0" borderId="9" xfId="3" applyNumberFormat="1" applyFont="1" applyFill="1" applyBorder="1" applyAlignment="1">
      <alignment horizontal="right" vertical="center" wrapText="1" readingOrder="1"/>
    </xf>
    <xf numFmtId="3" fontId="13" fillId="0" borderId="9" xfId="0" applyNumberFormat="1" applyFont="1" applyBorder="1" applyAlignment="1">
      <alignment horizontal="right" vertical="center" wrapText="1" readingOrder="1"/>
    </xf>
    <xf numFmtId="168" fontId="13" fillId="0" borderId="9" xfId="3" applyNumberFormat="1" applyFont="1" applyFill="1" applyBorder="1" applyAlignment="1">
      <alignment horizontal="right" vertical="center" wrapText="1" readingOrder="1"/>
    </xf>
    <xf numFmtId="9" fontId="13" fillId="0" borderId="9" xfId="1" applyFont="1" applyFill="1" applyBorder="1" applyAlignment="1">
      <alignment horizontal="right" vertical="center" wrapText="1" readingOrder="1"/>
    </xf>
    <xf numFmtId="165" fontId="13" fillId="0" borderId="9" xfId="0" applyNumberFormat="1" applyFont="1" applyBorder="1" applyAlignment="1">
      <alignment horizontal="right" vertical="center" wrapText="1" readingOrder="1"/>
    </xf>
    <xf numFmtId="0" fontId="13" fillId="0" borderId="12" xfId="0" applyFont="1" applyBorder="1" applyAlignment="1">
      <alignment horizontal="left" vertical="center" readingOrder="1"/>
    </xf>
    <xf numFmtId="0" fontId="13" fillId="0" borderId="0" xfId="0" applyFont="1" applyAlignment="1">
      <alignment horizontal="left" vertical="center" readingOrder="1"/>
    </xf>
    <xf numFmtId="0" fontId="16" fillId="0" borderId="6" xfId="0" applyFont="1" applyBorder="1" applyAlignment="1">
      <alignment horizontal="center" vertical="center" wrapText="1" readingOrder="1"/>
    </xf>
    <xf numFmtId="0" fontId="15" fillId="0" borderId="9" xfId="0" applyFont="1" applyBorder="1" applyAlignment="1">
      <alignment vertical="center" readingOrder="1"/>
    </xf>
    <xf numFmtId="0" fontId="13" fillId="0" borderId="0" xfId="0" applyFont="1" applyAlignment="1">
      <alignment horizontal="left" vertical="center" wrapText="1" readingOrder="1"/>
    </xf>
    <xf numFmtId="166" fontId="13" fillId="0" borderId="0" xfId="0" applyNumberFormat="1" applyFont="1" applyAlignment="1">
      <alignment horizontal="left" vertical="center" wrapText="1" readingOrder="1"/>
    </xf>
    <xf numFmtId="0" fontId="13" fillId="0" borderId="6" xfId="0" applyFont="1" applyBorder="1" applyAlignment="1">
      <alignment horizontal="left" vertical="center" wrapText="1" readingOrder="1"/>
    </xf>
    <xf numFmtId="166" fontId="13" fillId="0" borderId="6" xfId="3" applyNumberFormat="1" applyFont="1" applyFill="1" applyBorder="1" applyAlignment="1">
      <alignment horizontal="left" vertical="center" wrapText="1" readingOrder="1"/>
    </xf>
    <xf numFmtId="0" fontId="13" fillId="0" borderId="6" xfId="0" applyFont="1" applyBorder="1" applyAlignment="1">
      <alignment vertical="center" wrapText="1" readingOrder="1"/>
    </xf>
    <xf numFmtId="0" fontId="13" fillId="0" borderId="9" xfId="0" applyFont="1" applyBorder="1"/>
    <xf numFmtId="166" fontId="13" fillId="0" borderId="9" xfId="3" applyNumberFormat="1" applyFont="1" applyFill="1" applyBorder="1" applyAlignment="1">
      <alignment horizontal="left" vertical="center" wrapText="1" readingOrder="1"/>
    </xf>
    <xf numFmtId="0" fontId="13" fillId="0" borderId="0" xfId="0" applyFont="1" applyAlignment="1">
      <alignment horizontal="left" vertical="top" wrapText="1" readingOrder="1"/>
    </xf>
    <xf numFmtId="0" fontId="15" fillId="0" borderId="0" xfId="0" applyFont="1" applyAlignment="1">
      <alignment vertical="center" wrapText="1" readingOrder="1"/>
    </xf>
    <xf numFmtId="9" fontId="13" fillId="0" borderId="7" xfId="0" applyNumberFormat="1" applyFont="1" applyBorder="1" applyAlignment="1">
      <alignment horizontal="center" vertical="center" wrapText="1" readingOrder="1"/>
    </xf>
    <xf numFmtId="0" fontId="15" fillId="0" borderId="9" xfId="0" applyFont="1" applyBorder="1" applyAlignment="1">
      <alignment vertical="center" wrapText="1" readingOrder="1"/>
    </xf>
    <xf numFmtId="9" fontId="13" fillId="0" borderId="14" xfId="0" applyNumberFormat="1" applyFont="1" applyBorder="1" applyAlignment="1">
      <alignment horizontal="center" vertical="center" wrapText="1" readingOrder="1"/>
    </xf>
    <xf numFmtId="9" fontId="13" fillId="0" borderId="0" xfId="0" applyNumberFormat="1" applyFont="1" applyAlignment="1">
      <alignment horizontal="right" vertical="center" wrapText="1" readingOrder="1"/>
    </xf>
    <xf numFmtId="10" fontId="13" fillId="0" borderId="0" xfId="0" applyNumberFormat="1" applyFont="1" applyAlignment="1">
      <alignment horizontal="right" vertical="center" wrapText="1" readingOrder="1"/>
    </xf>
    <xf numFmtId="9" fontId="13" fillId="0" borderId="15" xfId="0" applyNumberFormat="1" applyFont="1" applyBorder="1" applyAlignment="1">
      <alignment horizontal="center" vertical="center" wrapText="1" readingOrder="1"/>
    </xf>
    <xf numFmtId="9" fontId="13" fillId="0" borderId="16" xfId="0" applyNumberFormat="1" applyFont="1" applyBorder="1" applyAlignment="1">
      <alignment horizontal="center" vertical="center" wrapText="1" readingOrder="1"/>
    </xf>
    <xf numFmtId="9" fontId="13" fillId="0" borderId="6" xfId="0" applyNumberFormat="1" applyFont="1" applyBorder="1" applyAlignment="1">
      <alignment horizontal="center" vertical="center" wrapText="1" readingOrder="1"/>
    </xf>
    <xf numFmtId="9" fontId="13" fillId="0" borderId="9" xfId="0" applyNumberFormat="1" applyFont="1" applyBorder="1" applyAlignment="1">
      <alignment horizontal="right" vertical="center" wrapText="1" readingOrder="1"/>
    </xf>
    <xf numFmtId="10" fontId="13" fillId="0" borderId="9" xfId="0" applyNumberFormat="1" applyFont="1" applyBorder="1" applyAlignment="1">
      <alignment horizontal="right" vertical="center" wrapText="1" readingOrder="1"/>
    </xf>
    <xf numFmtId="0" fontId="15" fillId="0" borderId="0" xfId="0" applyFont="1" applyAlignment="1">
      <alignment horizontal="left" vertical="center" readingOrder="1"/>
    </xf>
    <xf numFmtId="0" fontId="13" fillId="0" borderId="0" xfId="0" applyFont="1" applyAlignment="1">
      <alignment wrapText="1"/>
    </xf>
    <xf numFmtId="0" fontId="18" fillId="0" borderId="0" xfId="0" applyFont="1"/>
    <xf numFmtId="0" fontId="15" fillId="0" borderId="0" xfId="0" applyFont="1"/>
    <xf numFmtId="0" fontId="16" fillId="0" borderId="6" xfId="0" applyFont="1" applyBorder="1" applyAlignment="1">
      <alignment vertical="center" wrapText="1" readingOrder="1"/>
    </xf>
    <xf numFmtId="0" fontId="13" fillId="0" borderId="6" xfId="0" applyFont="1" applyBorder="1" applyAlignment="1">
      <alignment horizontal="right" vertical="center" wrapText="1" readingOrder="1"/>
    </xf>
    <xf numFmtId="9" fontId="13" fillId="0" borderId="8" xfId="0" applyNumberFormat="1" applyFont="1" applyBorder="1" applyAlignment="1">
      <alignment horizontal="center" vertical="center" wrapText="1" readingOrder="1"/>
    </xf>
    <xf numFmtId="0" fontId="1" fillId="0" borderId="0" xfId="0" applyFont="1"/>
    <xf numFmtId="0" fontId="2" fillId="2" borderId="6" xfId="0" applyFont="1" applyFill="1" applyBorder="1" applyAlignment="1">
      <alignment horizontal="center" vertical="center" wrapText="1"/>
    </xf>
    <xf numFmtId="0" fontId="4" fillId="3" borderId="6" xfId="0" applyFont="1" applyFill="1" applyBorder="1" applyAlignment="1">
      <alignment horizontal="center"/>
    </xf>
    <xf numFmtId="0" fontId="4" fillId="0" borderId="1" xfId="0" applyFont="1" applyBorder="1" applyAlignment="1">
      <alignment horizontal="center"/>
    </xf>
    <xf numFmtId="0" fontId="5" fillId="0" borderId="3" xfId="0" applyFont="1" applyBorder="1" applyAlignment="1">
      <alignment vertical="top" wrapText="1"/>
    </xf>
    <xf numFmtId="0" fontId="5" fillId="0" borderId="3" xfId="0" applyFont="1" applyBorder="1" applyAlignment="1">
      <alignment horizontal="left" vertical="top" wrapText="1"/>
    </xf>
    <xf numFmtId="0" fontId="5" fillId="0" borderId="3" xfId="0" applyFont="1" applyBorder="1" applyAlignment="1">
      <alignment horizontal="left" vertical="center" wrapText="1"/>
    </xf>
    <xf numFmtId="0" fontId="6" fillId="0" borderId="1" xfId="0" applyFont="1" applyBorder="1" applyAlignment="1">
      <alignment horizontal="left" vertical="top" wrapText="1"/>
    </xf>
    <xf numFmtId="0" fontId="5" fillId="4" borderId="3" xfId="0" applyFont="1" applyFill="1" applyBorder="1" applyAlignment="1">
      <alignment horizontal="center" vertical="top" wrapText="1"/>
    </xf>
    <xf numFmtId="0" fontId="5" fillId="4" borderId="3" xfId="0" applyFont="1" applyFill="1" applyBorder="1" applyAlignment="1">
      <alignment horizontal="left" vertical="top" wrapText="1"/>
    </xf>
    <xf numFmtId="0" fontId="8" fillId="0" borderId="3" xfId="0" applyFont="1" applyBorder="1" applyAlignment="1">
      <alignment horizontal="left" vertical="center" wrapText="1"/>
    </xf>
    <xf numFmtId="0" fontId="4" fillId="3" borderId="6" xfId="0" applyFont="1" applyFill="1" applyBorder="1" applyAlignment="1">
      <alignment horizontal="center" vertical="center" wrapText="1"/>
    </xf>
    <xf numFmtId="0" fontId="3" fillId="0" borderId="4" xfId="0" applyFont="1" applyBorder="1" applyAlignment="1">
      <alignment vertical="top"/>
    </xf>
    <xf numFmtId="0" fontId="3" fillId="0" borderId="5" xfId="0" applyFont="1" applyBorder="1" applyAlignment="1">
      <alignment vertical="top"/>
    </xf>
    <xf numFmtId="0" fontId="8" fillId="0" borderId="3" xfId="0" applyFont="1" applyBorder="1" applyAlignment="1">
      <alignment horizontal="left" vertical="top" wrapText="1"/>
    </xf>
    <xf numFmtId="0" fontId="12" fillId="0" borderId="3" xfId="2" applyBorder="1" applyAlignment="1">
      <alignment horizontal="left" vertical="top" wrapText="1"/>
    </xf>
    <xf numFmtId="0" fontId="13" fillId="0" borderId="0" xfId="0" applyFont="1" applyAlignment="1">
      <alignment horizontal="left" vertical="center" wrapText="1" readingOrder="1"/>
    </xf>
    <xf numFmtId="0" fontId="16" fillId="5" borderId="10" xfId="0" applyFont="1" applyFill="1" applyBorder="1" applyAlignment="1">
      <alignment horizontal="center" vertical="center"/>
    </xf>
    <xf numFmtId="0" fontId="16" fillId="5" borderId="0" xfId="0" applyFont="1" applyFill="1" applyAlignment="1">
      <alignment horizontal="center" vertical="center"/>
    </xf>
    <xf numFmtId="0" fontId="16" fillId="5" borderId="9" xfId="0" applyFont="1" applyFill="1" applyBorder="1" applyAlignment="1">
      <alignment horizontal="center" vertical="center"/>
    </xf>
    <xf numFmtId="0" fontId="16" fillId="5" borderId="11" xfId="0" applyFont="1" applyFill="1" applyBorder="1" applyAlignment="1">
      <alignment horizontal="center" vertical="center" wrapText="1" readingOrder="1"/>
    </xf>
    <xf numFmtId="0" fontId="16" fillId="5" borderId="0" xfId="0" applyFont="1" applyFill="1" applyAlignment="1">
      <alignment horizontal="center" vertical="center" wrapText="1" readingOrder="1"/>
    </xf>
    <xf numFmtId="0" fontId="16" fillId="5" borderId="9" xfId="0" applyFont="1" applyFill="1" applyBorder="1" applyAlignment="1">
      <alignment horizontal="center" vertical="center" wrapText="1" readingOrder="1"/>
    </xf>
    <xf numFmtId="0" fontId="13" fillId="0" borderId="0" xfId="0" applyFont="1" applyAlignment="1">
      <alignment horizontal="left" vertical="center" readingOrder="1"/>
    </xf>
    <xf numFmtId="0" fontId="13" fillId="0" borderId="0" xfId="0" applyFont="1" applyAlignment="1">
      <alignment horizontal="left" vertical="top" wrapText="1" readingOrder="1"/>
    </xf>
    <xf numFmtId="0" fontId="16" fillId="5" borderId="13" xfId="0" applyFont="1" applyFill="1" applyBorder="1" applyAlignment="1">
      <alignment horizontal="center" vertical="center" wrapText="1" readingOrder="1"/>
    </xf>
    <xf numFmtId="0" fontId="3" fillId="0" borderId="6" xfId="0" applyFont="1" applyBorder="1" applyAlignment="1"/>
    <xf numFmtId="0" fontId="3" fillId="0" borderId="1" xfId="0" applyFont="1" applyBorder="1" applyAlignment="1"/>
    <xf numFmtId="0" fontId="3" fillId="0" borderId="4" xfId="0" applyFont="1" applyBorder="1" applyAlignment="1"/>
    <xf numFmtId="0" fontId="3" fillId="0" borderId="5" xfId="0" applyFont="1" applyBorder="1" applyAlignment="1"/>
  </cellXfs>
  <cellStyles count="4">
    <cellStyle name="Hipervínculo" xfId="2" builtinId="8"/>
    <cellStyle name="Millares 3" xfId="3" xr:uid="{00000000-0005-0000-0000-000001000000}"/>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customschemas.google.com/relationships/workbookmetadata" Target="metadata"/><Relationship Id="rId4" Type="http://schemas.openxmlformats.org/officeDocument/2006/relationships/externalLink" Target="externalLinks/externalLink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09996886180509E-2"/>
          <c:y val="0.11517654067521464"/>
          <c:w val="0.88635703106084518"/>
          <c:h val="0.79195201682822136"/>
        </c:manualLayout>
      </c:layout>
      <c:barChart>
        <c:barDir val="col"/>
        <c:grouping val="clustered"/>
        <c:varyColors val="0"/>
        <c:ser>
          <c:idx val="0"/>
          <c:order val="0"/>
          <c:spPr>
            <a:solidFill>
              <a:srgbClr val="26BDE2"/>
            </a:solidFill>
            <a:ln>
              <a:solidFill>
                <a:srgbClr val="26BDE2"/>
              </a:solidFill>
            </a:ln>
            <a:effectLst/>
          </c:spPr>
          <c:invertIfNegative val="0"/>
          <c:dLbls>
            <c:numFmt formatCode="#,##0.0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'[3]6.4.1'!$C$49:$C$58</c:f>
              <c:strCache>
                <c:ptCount val="10"/>
                <c:pt idx="0">
                  <c:v>Periodo</c:v>
                </c:pt>
                <c:pt idx="1">
                  <c:v>2012-2013</c:v>
                </c:pt>
                <c:pt idx="2">
                  <c:v>2013-2014</c:v>
                </c:pt>
                <c:pt idx="3">
                  <c:v>2014-2015</c:v>
                </c:pt>
                <c:pt idx="4">
                  <c:v>2015-2016</c:v>
                </c:pt>
                <c:pt idx="5">
                  <c:v>2016-2017</c:v>
                </c:pt>
                <c:pt idx="6">
                  <c:v>2017-2018</c:v>
                </c:pt>
                <c:pt idx="7">
                  <c:v>2018-2019</c:v>
                </c:pt>
                <c:pt idx="8">
                  <c:v>2019-2020</c:v>
                </c:pt>
                <c:pt idx="9">
                  <c:v>2020-2021</c:v>
                </c:pt>
              </c:strCache>
            </c:strRef>
          </c:cat>
          <c:val>
            <c:numRef>
              <c:f>'[3]6.4.1'!$E$49:$E$58</c:f>
              <c:numCache>
                <c:formatCode>General</c:formatCode>
                <c:ptCount val="10"/>
                <c:pt idx="1">
                  <c:v>-8.4234002266365002E-2</c:v>
                </c:pt>
                <c:pt idx="2">
                  <c:v>-9.9898550425759139E-2</c:v>
                </c:pt>
                <c:pt idx="3">
                  <c:v>-0.13356891648111138</c:v>
                </c:pt>
                <c:pt idx="4">
                  <c:v>0.10843858049519382</c:v>
                </c:pt>
                <c:pt idx="5">
                  <c:v>5.5975444042145377E-2</c:v>
                </c:pt>
                <c:pt idx="6">
                  <c:v>2.7496673327299086E-2</c:v>
                </c:pt>
                <c:pt idx="7">
                  <c:v>3.482050454292885E-2</c:v>
                </c:pt>
                <c:pt idx="8">
                  <c:v>-5.4936831000726397E-2</c:v>
                </c:pt>
                <c:pt idx="9">
                  <c:v>8.5258492270532546E-2</c:v>
                </c:pt>
              </c:numCache>
            </c:numRef>
          </c:val>
          <c:extLst>
            <c:ext xmlns:c16="http://schemas.microsoft.com/office/drawing/2014/chart" uri="{C3380CC4-5D6E-409C-BE32-E72D297353CC}">
              <c16:uniqueId val="{00000000-0D32-4AB5-9193-EFAD389EE779}"/>
            </c:ext>
          </c:extLst>
        </c:ser>
        <c:dLbls>
          <c:showLegendKey val="0"/>
          <c:showVal val="0"/>
          <c:showCatName val="0"/>
          <c:showSerName val="0"/>
          <c:showPercent val="0"/>
          <c:showBubbleSize val="0"/>
        </c:dLbls>
        <c:gapWidth val="219"/>
        <c:overlap val="-27"/>
        <c:axId val="236924416"/>
        <c:axId val="237229696"/>
      </c:barChart>
      <c:catAx>
        <c:axId val="236924416"/>
        <c:scaling>
          <c:orientation val="minMax"/>
        </c:scaling>
        <c:delete val="0"/>
        <c:axPos val="b"/>
        <c:title>
          <c:tx>
            <c:rich>
              <a:bodyPr rot="0" vert="horz"/>
              <a:lstStyle/>
              <a:p>
                <a:pPr>
                  <a:defRPr/>
                </a:pPr>
                <a:r>
                  <a:rPr lang="es-CR"/>
                  <a:t>Periodo</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237229696"/>
        <c:crosses val="autoZero"/>
        <c:auto val="1"/>
        <c:lblAlgn val="ctr"/>
        <c:lblOffset val="100"/>
        <c:noMultiLvlLbl val="0"/>
      </c:catAx>
      <c:valAx>
        <c:axId val="237229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s-CR"/>
                  <a:t>Tasa de cambio</a:t>
                </a:r>
              </a:p>
            </c:rich>
          </c:tx>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pPr>
            <a:endParaRPr lang="en-US"/>
          </a:p>
        </c:txPr>
        <c:crossAx val="236924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Open Sans Condensed" pitchFamily="2" charset="0"/>
          <a:ea typeface="Open Sans Condensed" pitchFamily="2" charset="0"/>
          <a:cs typeface="Open Sans Condensed" pitchFamily="2" charset="0"/>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98796197672781"/>
          <c:y val="9.9923423433737737E-2"/>
          <c:w val="0.62393778010008238"/>
          <c:h val="0.71916747072850928"/>
        </c:manualLayout>
      </c:layout>
      <c:lineChart>
        <c:grouping val="standard"/>
        <c:varyColors val="0"/>
        <c:ser>
          <c:idx val="1"/>
          <c:order val="1"/>
          <c:tx>
            <c:strRef>
              <c:f>'[3]6.4.1'!$J$12:$M$12</c:f>
              <c:strCache>
                <c:ptCount val="4"/>
                <c:pt idx="0">
                  <c:v>Manufactura y construcción</c:v>
                </c:pt>
              </c:strCache>
            </c:strRef>
          </c:tx>
          <c:spPr>
            <a:ln>
              <a:solidFill>
                <a:srgbClr val="26BDE2"/>
              </a:solidFill>
              <a:prstDash val="dashDot"/>
            </a:ln>
          </c:spPr>
          <c:marker>
            <c:spPr>
              <a:solidFill>
                <a:srgbClr val="26BDE2"/>
              </a:solidFill>
              <a:ln>
                <a:solidFill>
                  <a:srgbClr val="26BDE2"/>
                </a:solidFill>
                <a:prstDash val="dashDot"/>
              </a:ln>
            </c:spPr>
          </c:marker>
          <c:cat>
            <c:strRef>
              <c:f>'[3]6.4.1'!$C$15:$C$24</c:f>
              <c:strCache>
                <c:ptCount val="10"/>
                <c:pt idx="0">
                  <c:v>2012</c:v>
                </c:pt>
                <c:pt idx="1">
                  <c:v>2013</c:v>
                </c:pt>
                <c:pt idx="2">
                  <c:v>2014</c:v>
                </c:pt>
                <c:pt idx="3">
                  <c:v>2015</c:v>
                </c:pt>
                <c:pt idx="4">
                  <c:v>2016</c:v>
                </c:pt>
                <c:pt idx="5">
                  <c:v>2017</c:v>
                </c:pt>
                <c:pt idx="6">
                  <c:v>2018**</c:v>
                </c:pt>
                <c:pt idx="7">
                  <c:v>2019**</c:v>
                </c:pt>
                <c:pt idx="8">
                  <c:v>2020**</c:v>
                </c:pt>
                <c:pt idx="9">
                  <c:v>2021**</c:v>
                </c:pt>
              </c:strCache>
            </c:strRef>
          </c:cat>
          <c:val>
            <c:numRef>
              <c:f>'[3]6.4.1'!$M$15:$M$24</c:f>
              <c:numCache>
                <c:formatCode>General</c:formatCode>
                <c:ptCount val="10"/>
                <c:pt idx="0">
                  <c:v>71071.923418776001</c:v>
                </c:pt>
                <c:pt idx="1">
                  <c:v>42539.766800553523</c:v>
                </c:pt>
                <c:pt idx="2">
                  <c:v>34388.039380094342</c:v>
                </c:pt>
                <c:pt idx="3">
                  <c:v>25382.486816807646</c:v>
                </c:pt>
                <c:pt idx="4">
                  <c:v>24090.634246486301</c:v>
                </c:pt>
                <c:pt idx="5">
                  <c:v>24314.085360453653</c:v>
                </c:pt>
                <c:pt idx="6">
                  <c:v>28592.848158633384</c:v>
                </c:pt>
                <c:pt idx="7">
                  <c:v>28365.660172300333</c:v>
                </c:pt>
                <c:pt idx="8">
                  <c:v>28760.84433945244</c:v>
                </c:pt>
                <c:pt idx="9">
                  <c:v>30402.010103323919</c:v>
                </c:pt>
              </c:numCache>
            </c:numRef>
          </c:val>
          <c:smooth val="0"/>
          <c:extLst>
            <c:ext xmlns:c16="http://schemas.microsoft.com/office/drawing/2014/chart" uri="{C3380CC4-5D6E-409C-BE32-E72D297353CC}">
              <c16:uniqueId val="{00000000-E3BD-4231-B011-9B5DAEECE0AB}"/>
            </c:ext>
          </c:extLst>
        </c:ser>
        <c:ser>
          <c:idx val="2"/>
          <c:order val="2"/>
          <c:tx>
            <c:strRef>
              <c:f>'[3]6.4.1'!$O$12:$R$12</c:f>
              <c:strCache>
                <c:ptCount val="4"/>
                <c:pt idx="0">
                  <c:v>Servicios</c:v>
                </c:pt>
              </c:strCache>
            </c:strRef>
          </c:tx>
          <c:spPr>
            <a:ln>
              <a:solidFill>
                <a:schemeClr val="bg1">
                  <a:lumMod val="50000"/>
                </a:schemeClr>
              </a:solidFill>
            </a:ln>
          </c:spPr>
          <c:marker>
            <c:spPr>
              <a:solidFill>
                <a:schemeClr val="bg1">
                  <a:lumMod val="50000"/>
                </a:schemeClr>
              </a:solidFill>
              <a:ln>
                <a:solidFill>
                  <a:schemeClr val="bg1">
                    <a:lumMod val="50000"/>
                  </a:schemeClr>
                </a:solidFill>
              </a:ln>
            </c:spPr>
          </c:marker>
          <c:cat>
            <c:strRef>
              <c:f>'[3]6.4.1'!$C$15:$C$24</c:f>
              <c:strCache>
                <c:ptCount val="10"/>
                <c:pt idx="0">
                  <c:v>2012</c:v>
                </c:pt>
                <c:pt idx="1">
                  <c:v>2013</c:v>
                </c:pt>
                <c:pt idx="2">
                  <c:v>2014</c:v>
                </c:pt>
                <c:pt idx="3">
                  <c:v>2015</c:v>
                </c:pt>
                <c:pt idx="4">
                  <c:v>2016</c:v>
                </c:pt>
                <c:pt idx="5">
                  <c:v>2017</c:v>
                </c:pt>
                <c:pt idx="6">
                  <c:v>2018**</c:v>
                </c:pt>
                <c:pt idx="7">
                  <c:v>2019**</c:v>
                </c:pt>
                <c:pt idx="8">
                  <c:v>2020**</c:v>
                </c:pt>
                <c:pt idx="9">
                  <c:v>2021**</c:v>
                </c:pt>
              </c:strCache>
            </c:strRef>
          </c:cat>
          <c:val>
            <c:numRef>
              <c:f>'[3]6.4.1'!$R$15:$R$24</c:f>
              <c:numCache>
                <c:formatCode>General</c:formatCode>
                <c:ptCount val="10"/>
                <c:pt idx="0">
                  <c:v>382706.16692906054</c:v>
                </c:pt>
                <c:pt idx="1">
                  <c:v>394170.85806686978</c:v>
                </c:pt>
                <c:pt idx="2">
                  <c:v>406744.17540811078</c:v>
                </c:pt>
                <c:pt idx="3">
                  <c:v>416901.38178610074</c:v>
                </c:pt>
                <c:pt idx="4">
                  <c:v>498268.67036391754</c:v>
                </c:pt>
                <c:pt idx="5">
                  <c:v>513944.54032471363</c:v>
                </c:pt>
                <c:pt idx="6">
                  <c:v>684933.699359625</c:v>
                </c:pt>
                <c:pt idx="7">
                  <c:v>674812.72498777974</c:v>
                </c:pt>
                <c:pt idx="8">
                  <c:v>600914.0713389779</c:v>
                </c:pt>
                <c:pt idx="9">
                  <c:v>571828.84025725152</c:v>
                </c:pt>
              </c:numCache>
            </c:numRef>
          </c:val>
          <c:smooth val="0"/>
          <c:extLst>
            <c:ext xmlns:c16="http://schemas.microsoft.com/office/drawing/2014/chart" uri="{C3380CC4-5D6E-409C-BE32-E72D297353CC}">
              <c16:uniqueId val="{00000001-E3BD-4231-B011-9B5DAEECE0AB}"/>
            </c:ext>
          </c:extLst>
        </c:ser>
        <c:dLbls>
          <c:showLegendKey val="0"/>
          <c:showVal val="0"/>
          <c:showCatName val="0"/>
          <c:showSerName val="0"/>
          <c:showPercent val="0"/>
          <c:showBubbleSize val="0"/>
        </c:dLbls>
        <c:marker val="1"/>
        <c:smooth val="0"/>
        <c:axId val="236105216"/>
        <c:axId val="237226816"/>
      </c:lineChart>
      <c:lineChart>
        <c:grouping val="standard"/>
        <c:varyColors val="0"/>
        <c:ser>
          <c:idx val="0"/>
          <c:order val="0"/>
          <c:tx>
            <c:strRef>
              <c:f>'[3]6.4.1'!$D$12:$H$12</c:f>
              <c:strCache>
                <c:ptCount val="5"/>
                <c:pt idx="0">
                  <c:v>Agricultura</c:v>
                </c:pt>
              </c:strCache>
            </c:strRef>
          </c:tx>
          <c:spPr>
            <a:ln>
              <a:solidFill>
                <a:srgbClr val="26BDE2"/>
              </a:solidFill>
            </a:ln>
          </c:spPr>
          <c:marker>
            <c:spPr>
              <a:solidFill>
                <a:srgbClr val="26BDE2"/>
              </a:solidFill>
              <a:ln>
                <a:solidFill>
                  <a:srgbClr val="26BDE2"/>
                </a:solidFill>
              </a:ln>
            </c:spPr>
          </c:marker>
          <c:cat>
            <c:strRef>
              <c:f>'[4]6.4.1'!$C$14:$C$19</c:f>
              <c:strCache>
                <c:ptCount val="6"/>
                <c:pt idx="0">
                  <c:v>2012</c:v>
                </c:pt>
                <c:pt idx="1">
                  <c:v>2013</c:v>
                </c:pt>
                <c:pt idx="2">
                  <c:v>2014</c:v>
                </c:pt>
                <c:pt idx="3">
                  <c:v>2015</c:v>
                </c:pt>
                <c:pt idx="4">
                  <c:v>2016</c:v>
                </c:pt>
                <c:pt idx="5">
                  <c:v>2017</c:v>
                </c:pt>
              </c:strCache>
            </c:strRef>
          </c:cat>
          <c:val>
            <c:numRef>
              <c:f>'[3]6.4.1'!$H$15:$H$24</c:f>
              <c:numCache>
                <c:formatCode>General</c:formatCode>
                <c:ptCount val="10"/>
                <c:pt idx="0">
                  <c:v>386.97487257309575</c:v>
                </c:pt>
                <c:pt idx="1">
                  <c:v>357.50621654438578</c:v>
                </c:pt>
                <c:pt idx="2">
                  <c:v>322.02857512224296</c:v>
                </c:pt>
                <c:pt idx="3">
                  <c:v>265.85646602797539</c:v>
                </c:pt>
                <c:pt idx="4">
                  <c:v>304.96542836158807</c:v>
                </c:pt>
                <c:pt idx="5">
                  <c:v>320.92368272983231</c:v>
                </c:pt>
                <c:pt idx="6">
                  <c:v>317.50206566786204</c:v>
                </c:pt>
                <c:pt idx="7">
                  <c:v>316.78294557373709</c:v>
                </c:pt>
                <c:pt idx="8">
                  <c:v>313.2056396997919</c:v>
                </c:pt>
                <c:pt idx="9">
                  <c:v>330.99003055271595</c:v>
                </c:pt>
              </c:numCache>
            </c:numRef>
          </c:val>
          <c:smooth val="0"/>
          <c:extLst>
            <c:ext xmlns:c16="http://schemas.microsoft.com/office/drawing/2014/chart" uri="{C3380CC4-5D6E-409C-BE32-E72D297353CC}">
              <c16:uniqueId val="{00000002-E3BD-4231-B011-9B5DAEECE0AB}"/>
            </c:ext>
          </c:extLst>
        </c:ser>
        <c:dLbls>
          <c:showLegendKey val="0"/>
          <c:showVal val="0"/>
          <c:showCatName val="0"/>
          <c:showSerName val="0"/>
          <c:showPercent val="0"/>
          <c:showBubbleSize val="0"/>
        </c:dLbls>
        <c:marker val="1"/>
        <c:smooth val="0"/>
        <c:axId val="236921856"/>
        <c:axId val="237227392"/>
      </c:lineChart>
      <c:catAx>
        <c:axId val="236105216"/>
        <c:scaling>
          <c:orientation val="minMax"/>
        </c:scaling>
        <c:delete val="0"/>
        <c:axPos val="b"/>
        <c:title>
          <c:tx>
            <c:rich>
              <a:bodyPr rot="0" vert="horz"/>
              <a:lstStyle/>
              <a:p>
                <a:pPr>
                  <a:defRPr/>
                </a:pPr>
                <a:r>
                  <a:rPr lang="es-CR"/>
                  <a:t>Años</a:t>
                </a:r>
              </a:p>
            </c:rich>
          </c:tx>
          <c:layout>
            <c:manualLayout>
              <c:xMode val="edge"/>
              <c:yMode val="edge"/>
              <c:x val="0.42375958788024953"/>
              <c:y val="0.91379431785361775"/>
            </c:manualLayout>
          </c:layout>
          <c:overlay val="0"/>
        </c:title>
        <c:numFmt formatCode="General" sourceLinked="1"/>
        <c:majorTickMark val="none"/>
        <c:minorTickMark val="none"/>
        <c:tickLblPos val="nextTo"/>
        <c:txPr>
          <a:bodyPr rot="-60000000" vert="horz"/>
          <a:lstStyle/>
          <a:p>
            <a:pPr>
              <a:defRPr/>
            </a:pPr>
            <a:endParaRPr lang="en-US"/>
          </a:p>
        </c:txPr>
        <c:crossAx val="237226816"/>
        <c:crosses val="autoZero"/>
        <c:auto val="1"/>
        <c:lblAlgn val="ctr"/>
        <c:lblOffset val="100"/>
        <c:noMultiLvlLbl val="0"/>
      </c:catAx>
      <c:valAx>
        <c:axId val="237226816"/>
        <c:scaling>
          <c:orientation val="minMax"/>
        </c:scaling>
        <c:delete val="0"/>
        <c:axPos val="l"/>
        <c:majorGridlines/>
        <c:title>
          <c:tx>
            <c:rich>
              <a:bodyPr rot="-5400000" vert="horz"/>
              <a:lstStyle/>
              <a:p>
                <a:pPr>
                  <a:defRPr/>
                </a:pPr>
                <a:r>
                  <a:rPr lang="es-CR"/>
                  <a:t>Eficiencia (CRC/m3)</a:t>
                </a:r>
              </a:p>
            </c:rich>
          </c:tx>
          <c:layout>
            <c:manualLayout>
              <c:xMode val="edge"/>
              <c:yMode val="edge"/>
              <c:x val="1.1015029880222627E-2"/>
              <c:y val="0.36992158941234432"/>
            </c:manualLayout>
          </c:layout>
          <c:overlay val="0"/>
        </c:title>
        <c:numFmt formatCode="General" sourceLinked="1"/>
        <c:majorTickMark val="none"/>
        <c:minorTickMark val="none"/>
        <c:tickLblPos val="nextTo"/>
        <c:txPr>
          <a:bodyPr rot="-60000000" vert="horz"/>
          <a:lstStyle/>
          <a:p>
            <a:pPr>
              <a:defRPr/>
            </a:pPr>
            <a:endParaRPr lang="en-US"/>
          </a:p>
        </c:txPr>
        <c:crossAx val="236105216"/>
        <c:crosses val="autoZero"/>
        <c:crossBetween val="between"/>
      </c:valAx>
      <c:valAx>
        <c:axId val="237227392"/>
        <c:scaling>
          <c:orientation val="minMax"/>
        </c:scaling>
        <c:delete val="0"/>
        <c:axPos val="r"/>
        <c:title>
          <c:tx>
            <c:rich>
              <a:bodyPr rot="-5400000" vert="horz"/>
              <a:lstStyle/>
              <a:p>
                <a:pPr>
                  <a:defRPr/>
                </a:pPr>
                <a:r>
                  <a:rPr lang="es-CR"/>
                  <a:t>Eficiencia (CRC/m3)</a:t>
                </a:r>
              </a:p>
            </c:rich>
          </c:tx>
          <c:layout>
            <c:manualLayout>
              <c:xMode val="edge"/>
              <c:yMode val="edge"/>
              <c:x val="0.80707391828464436"/>
              <c:y val="0.32026617796653034"/>
            </c:manualLayout>
          </c:layout>
          <c:overlay val="0"/>
        </c:title>
        <c:numFmt formatCode="#,##0" sourceLinked="0"/>
        <c:majorTickMark val="out"/>
        <c:minorTickMark val="none"/>
        <c:tickLblPos val="nextTo"/>
        <c:txPr>
          <a:bodyPr rot="-60000000" vert="horz"/>
          <a:lstStyle/>
          <a:p>
            <a:pPr>
              <a:defRPr/>
            </a:pPr>
            <a:endParaRPr lang="en-US"/>
          </a:p>
        </c:txPr>
        <c:crossAx val="236921856"/>
        <c:crosses val="max"/>
        <c:crossBetween val="between"/>
      </c:valAx>
      <c:catAx>
        <c:axId val="236921856"/>
        <c:scaling>
          <c:orientation val="minMax"/>
        </c:scaling>
        <c:delete val="1"/>
        <c:axPos val="b"/>
        <c:numFmt formatCode="General" sourceLinked="1"/>
        <c:majorTickMark val="out"/>
        <c:minorTickMark val="none"/>
        <c:tickLblPos val="nextTo"/>
        <c:crossAx val="237227392"/>
        <c:crosses val="autoZero"/>
        <c:auto val="1"/>
        <c:lblAlgn val="ctr"/>
        <c:lblOffset val="100"/>
        <c:noMultiLvlLbl val="0"/>
      </c:catAx>
    </c:plotArea>
    <c:legend>
      <c:legendPos val="b"/>
      <c:layout>
        <c:manualLayout>
          <c:xMode val="edge"/>
          <c:yMode val="edge"/>
          <c:x val="0.84338672446074536"/>
          <c:y val="0.25514942946475905"/>
          <c:w val="0.15495460258021493"/>
          <c:h val="0.3902344410338538"/>
        </c:manualLayout>
      </c:layout>
      <c:overlay val="0"/>
      <c:txPr>
        <a:bodyPr rot="0" vert="horz"/>
        <a:lstStyle/>
        <a:p>
          <a:pPr>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ln>
      <a:noFill/>
    </a:ln>
  </c:spPr>
  <c:txPr>
    <a:bodyPr/>
    <a:lstStyle/>
    <a:p>
      <a:pPr>
        <a:defRPr>
          <a:latin typeface="Open Sans Condensed" pitchFamily="2" charset="0"/>
          <a:ea typeface="Open Sans Condensed" pitchFamily="2" charset="0"/>
          <a:cs typeface="Open Sans Condensed" pitchFamily="2" charset="0"/>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858578584790803"/>
          <c:y val="0.15882037533512064"/>
          <c:w val="0.35412507224699707"/>
          <c:h val="0.72723818369888749"/>
        </c:manualLayout>
      </c:layout>
      <c:pieChart>
        <c:varyColors val="1"/>
        <c:ser>
          <c:idx val="0"/>
          <c:order val="0"/>
          <c:dPt>
            <c:idx val="0"/>
            <c:bubble3D val="0"/>
            <c:spPr>
              <a:solidFill>
                <a:srgbClr val="26BDE2"/>
              </a:solidFill>
              <a:ln w="19050">
                <a:solidFill>
                  <a:schemeClr val="lt1"/>
                </a:solidFill>
              </a:ln>
              <a:effectLst/>
            </c:spPr>
            <c:extLst>
              <c:ext xmlns:c16="http://schemas.microsoft.com/office/drawing/2014/chart" uri="{C3380CC4-5D6E-409C-BE32-E72D297353CC}">
                <c16:uniqueId val="{00000001-3654-40BC-AE5C-49EA8D490B79}"/>
              </c:ext>
            </c:extLst>
          </c:dPt>
          <c:dPt>
            <c:idx val="1"/>
            <c:bubble3D val="0"/>
            <c:spPr>
              <a:solidFill>
                <a:schemeClr val="accent1">
                  <a:lumMod val="20000"/>
                  <a:lumOff val="80000"/>
                </a:schemeClr>
              </a:solidFill>
              <a:ln w="19050">
                <a:solidFill>
                  <a:schemeClr val="accent1">
                    <a:lumMod val="20000"/>
                    <a:lumOff val="80000"/>
                  </a:schemeClr>
                </a:solidFill>
              </a:ln>
              <a:effectLst/>
            </c:spPr>
            <c:extLst>
              <c:ext xmlns:c16="http://schemas.microsoft.com/office/drawing/2014/chart" uri="{C3380CC4-5D6E-409C-BE32-E72D297353CC}">
                <c16:uniqueId val="{00000003-3654-40BC-AE5C-49EA8D490B7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654-40BC-AE5C-49EA8D490B79}"/>
              </c:ext>
            </c:extLst>
          </c:dPt>
          <c:dLbls>
            <c:numFmt formatCode="0.00%" sourceLinked="0"/>
            <c:spPr>
              <a:noFill/>
              <a:ln>
                <a:noFill/>
              </a:ln>
              <a:effectLst/>
            </c:spPr>
            <c:txPr>
              <a:bodyPr rot="0" vert="horz"/>
              <a:lstStyle/>
              <a:p>
                <a:pPr>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'[4]6.4.1'!$T$10:$T$12</c:f>
              <c:multiLvlStrCache>
                <c:ptCount val="1"/>
                <c:lvl>
                  <c:pt idx="0">
                    <c:v>Servicios</c:v>
                  </c:pt>
                </c:lvl>
                <c:lvl>
                  <c:pt idx="0">
                    <c:v>Manufactura y construcción</c:v>
                  </c:pt>
                </c:lvl>
                <c:lvl>
                  <c:pt idx="0">
                    <c:v>Agricultura</c:v>
                  </c:pt>
                </c:lvl>
              </c:multiLvlStrCache>
            </c:multiLvlStrRef>
          </c:cat>
          <c:val>
            <c:numRef>
              <c:f>('[3]6.4.1'!$G$24,'[3]6.4.1'!$L$24,'[3]6.4.1'!$Q$24)</c:f>
              <c:numCache>
                <c:formatCode>General</c:formatCode>
                <c:ptCount val="3"/>
                <c:pt idx="0">
                  <c:v>0.82802835057964452</c:v>
                </c:pt>
                <c:pt idx="1">
                  <c:v>0.14560432251427283</c:v>
                </c:pt>
                <c:pt idx="2">
                  <c:v>2.6367326906082719E-2</c:v>
                </c:pt>
              </c:numCache>
            </c:numRef>
          </c:val>
          <c:extLst>
            <c:ext xmlns:c16="http://schemas.microsoft.com/office/drawing/2014/chart" uri="{C3380CC4-5D6E-409C-BE32-E72D297353CC}">
              <c16:uniqueId val="{00000006-3654-40BC-AE5C-49EA8D490B7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78653073380745542"/>
          <c:y val="0.33556704875697507"/>
          <c:w val="0.14408377787137355"/>
          <c:h val="0.29624707099280151"/>
        </c:manualLayout>
      </c:layout>
      <c:overlay val="0"/>
      <c:spPr>
        <a:noFill/>
        <a:ln>
          <a:noFill/>
        </a:ln>
        <a:effectLst/>
      </c:spPr>
      <c:txPr>
        <a:bodyPr rot="0" vert="horz"/>
        <a:lstStyle/>
        <a:p>
          <a:pPr rtl="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Open Sans Condensed" pitchFamily="2" charset="0"/>
          <a:ea typeface="Open Sans Condensed" pitchFamily="2" charset="0"/>
          <a:cs typeface="Open Sans Condensed" pitchFamily="2"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1610015</xdr:colOff>
      <xdr:row>8</xdr:row>
      <xdr:rowOff>2932371</xdr:rowOff>
    </xdr:from>
    <xdr:to>
      <xdr:col>3</xdr:col>
      <xdr:colOff>2556836</xdr:colOff>
      <xdr:row>8</xdr:row>
      <xdr:rowOff>3346241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01888" y="11324017"/>
          <a:ext cx="946821" cy="413870"/>
        </a:xfrm>
        <a:prstGeom prst="rect">
          <a:avLst/>
        </a:prstGeom>
      </xdr:spPr>
    </xdr:pic>
    <xdr:clientData/>
  </xdr:twoCellAnchor>
  <xdr:twoCellAnchor editAs="oneCell">
    <xdr:from>
      <xdr:col>1</xdr:col>
      <xdr:colOff>75363</xdr:colOff>
      <xdr:row>8</xdr:row>
      <xdr:rowOff>175846</xdr:rowOff>
    </xdr:from>
    <xdr:to>
      <xdr:col>1</xdr:col>
      <xdr:colOff>1095270</xdr:colOff>
      <xdr:row>8</xdr:row>
      <xdr:rowOff>703384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41231" y="8582967"/>
          <a:ext cx="1019907" cy="527538"/>
        </a:xfrm>
        <a:prstGeom prst="rect">
          <a:avLst/>
        </a:prstGeom>
      </xdr:spPr>
    </xdr:pic>
    <xdr:clientData/>
  </xdr:twoCellAnchor>
  <xdr:twoCellAnchor editAs="oneCell">
    <xdr:from>
      <xdr:col>2</xdr:col>
      <xdr:colOff>16747</xdr:colOff>
      <xdr:row>8</xdr:row>
      <xdr:rowOff>75362</xdr:rowOff>
    </xdr:from>
    <xdr:to>
      <xdr:col>2</xdr:col>
      <xdr:colOff>1222550</xdr:colOff>
      <xdr:row>8</xdr:row>
      <xdr:rowOff>879231</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64747" y="8482483"/>
          <a:ext cx="1205803" cy="803869"/>
        </a:xfrm>
        <a:prstGeom prst="rect">
          <a:avLst/>
        </a:prstGeom>
      </xdr:spPr>
    </xdr:pic>
    <xdr:clientData/>
  </xdr:twoCellAnchor>
  <xdr:twoCellAnchor editAs="oneCell">
    <xdr:from>
      <xdr:col>2</xdr:col>
      <xdr:colOff>1398395</xdr:colOff>
      <xdr:row>8</xdr:row>
      <xdr:rowOff>226088</xdr:rowOff>
    </xdr:from>
    <xdr:to>
      <xdr:col>3</xdr:col>
      <xdr:colOff>570425</xdr:colOff>
      <xdr:row>8</xdr:row>
      <xdr:rowOff>703384</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446395" y="8633209"/>
          <a:ext cx="1525019" cy="477296"/>
        </a:xfrm>
        <a:prstGeom prst="rect">
          <a:avLst/>
        </a:prstGeom>
      </xdr:spPr>
    </xdr:pic>
    <xdr:clientData/>
  </xdr:twoCellAnchor>
  <xdr:twoCellAnchor editAs="oneCell">
    <xdr:from>
      <xdr:col>1</xdr:col>
      <xdr:colOff>276330</xdr:colOff>
      <xdr:row>8</xdr:row>
      <xdr:rowOff>3114989</xdr:rowOff>
    </xdr:from>
    <xdr:to>
      <xdr:col>2</xdr:col>
      <xdr:colOff>1461198</xdr:colOff>
      <xdr:row>8</xdr:row>
      <xdr:rowOff>3362639</xdr:rowOff>
    </xdr:to>
    <xdr:pic>
      <xdr:nvPicPr>
        <xdr:cNvPr id="16" name="Imagen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42198" y="11522110"/>
          <a:ext cx="2667000" cy="247650"/>
        </a:xfrm>
        <a:prstGeom prst="rect">
          <a:avLst/>
        </a:prstGeom>
      </xdr:spPr>
    </xdr:pic>
    <xdr:clientData/>
  </xdr:twoCellAnchor>
  <xdr:twoCellAnchor editAs="oneCell">
    <xdr:from>
      <xdr:col>2</xdr:col>
      <xdr:colOff>1817077</xdr:colOff>
      <xdr:row>8</xdr:row>
      <xdr:rowOff>4362659</xdr:rowOff>
    </xdr:from>
    <xdr:to>
      <xdr:col>3</xdr:col>
      <xdr:colOff>1378613</xdr:colOff>
      <xdr:row>8</xdr:row>
      <xdr:rowOff>4924634</xdr:rowOff>
    </xdr:to>
    <xdr:pic>
      <xdr:nvPicPr>
        <xdr:cNvPr id="17" name="Imagen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865077" y="12769780"/>
          <a:ext cx="1914525"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38101</xdr:colOff>
      <xdr:row>64</xdr:row>
      <xdr:rowOff>106680</xdr:rowOff>
    </xdr:from>
    <xdr:to>
      <xdr:col>8</xdr:col>
      <xdr:colOff>76200</xdr:colOff>
      <xdr:row>77</xdr:row>
      <xdr:rowOff>30480</xdr:rowOff>
    </xdr:to>
    <xdr:graphicFrame macro="">
      <xdr:nvGraphicFramePr>
        <xdr:cNvPr id="2" name="Gráfico 2">
          <a:extLst>
            <a:ext uri="{FF2B5EF4-FFF2-40B4-BE49-F238E27FC236}">
              <a16:creationId xmlns:a16="http://schemas.microsoft.com/office/drawing/2014/main" id="{F2208446-AC2C-4B88-AAE8-99911188FE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99060</xdr:colOff>
      <xdr:row>30</xdr:row>
      <xdr:rowOff>63499</xdr:rowOff>
    </xdr:from>
    <xdr:to>
      <xdr:col>19</xdr:col>
      <xdr:colOff>506790</xdr:colOff>
      <xdr:row>47</xdr:row>
      <xdr:rowOff>129540</xdr:rowOff>
    </xdr:to>
    <xdr:graphicFrame macro="">
      <xdr:nvGraphicFramePr>
        <xdr:cNvPr id="3" name="Gráfico 1">
          <a:extLst>
            <a:ext uri="{FF2B5EF4-FFF2-40B4-BE49-F238E27FC236}">
              <a16:creationId xmlns:a16="http://schemas.microsoft.com/office/drawing/2014/main" id="{ECC34EDE-54D1-4281-96CB-E5D1F0CC3C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784860</xdr:colOff>
      <xdr:row>55</xdr:row>
      <xdr:rowOff>58329</xdr:rowOff>
    </xdr:from>
    <xdr:to>
      <xdr:col>17</xdr:col>
      <xdr:colOff>583112</xdr:colOff>
      <xdr:row>70</xdr:row>
      <xdr:rowOff>68580</xdr:rowOff>
    </xdr:to>
    <xdr:graphicFrame macro="">
      <xdr:nvGraphicFramePr>
        <xdr:cNvPr id="6" name="Gráfico 5">
          <a:extLst>
            <a:ext uri="{FF2B5EF4-FFF2-40B4-BE49-F238E27FC236}">
              <a16:creationId xmlns:a16="http://schemas.microsoft.com/office/drawing/2014/main" id="{29A33AF7-7DE2-4BFE-B628-4313BA1E2B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0.03541</cdr:x>
      <cdr:y>0.96584</cdr:y>
    </cdr:from>
    <cdr:to>
      <cdr:x>0.08938</cdr:x>
      <cdr:y>0.98075</cdr:y>
    </cdr:to>
    <cdr:sp macro="" textlink="">
      <cdr:nvSpPr>
        <cdr:cNvPr id="2" name="CuadroTexto 1">
          <a:extLst xmlns:a="http://schemas.openxmlformats.org/drawingml/2006/main">
            <a:ext uri="{FF2B5EF4-FFF2-40B4-BE49-F238E27FC236}">
              <a16:creationId xmlns:a16="http://schemas.microsoft.com/office/drawing/2014/main" id="{557F1C16-787E-430C-BA30-CDCFAAC0EB53}"/>
            </a:ext>
          </a:extLst>
        </cdr:cNvPr>
        <cdr:cNvSpPr txBox="1"/>
      </cdr:nvSpPr>
      <cdr:spPr>
        <a:xfrm xmlns:a="http://schemas.openxmlformats.org/drawingml/2006/main">
          <a:off x="200026" y="2962276"/>
          <a:ext cx="304800"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R" sz="1100"/>
            <a:t>Fuente: </a:t>
          </a:r>
        </a:p>
      </cdr:txBody>
    </cdr:sp>
  </cdr:relSizeAnchor>
</c:userShapes>
</file>

<file path=xl/drawings/drawing4.xml><?xml version="1.0" encoding="utf-8"?>
<c:userShapes xmlns:c="http://schemas.openxmlformats.org/drawingml/2006/chart">
  <cdr:relSizeAnchor xmlns:cdr="http://schemas.openxmlformats.org/drawingml/2006/chartDrawing">
    <cdr:from>
      <cdr:x>0.0039</cdr:x>
      <cdr:y>0.85744</cdr:y>
    </cdr:from>
    <cdr:to>
      <cdr:x>0.92068</cdr:x>
      <cdr:y>1</cdr:y>
    </cdr:to>
    <cdr:sp macro="" textlink="">
      <cdr:nvSpPr>
        <cdr:cNvPr id="3" name="CuadroTexto 2">
          <a:extLst xmlns:a="http://schemas.openxmlformats.org/drawingml/2006/main">
            <a:ext uri="{FF2B5EF4-FFF2-40B4-BE49-F238E27FC236}">
              <a16:creationId xmlns:a16="http://schemas.microsoft.com/office/drawing/2014/main" id="{6CB84544-0448-4009-9477-BB8D1D75E756}"/>
            </a:ext>
          </a:extLst>
        </cdr:cNvPr>
        <cdr:cNvSpPr txBox="1"/>
      </cdr:nvSpPr>
      <cdr:spPr>
        <a:xfrm xmlns:a="http://schemas.openxmlformats.org/drawingml/2006/main">
          <a:off x="30810" y="3710215"/>
          <a:ext cx="7242567" cy="61685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eaLnBrk="1" fontAlgn="auto" latinLnBrk="0" hangingPunct="1"/>
          <a:endParaRPr lang="es-CR" sz="800">
            <a:solidFill>
              <a:sysClr val="windowText" lastClr="000000"/>
            </a:solidFill>
            <a:effectLst/>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cdr:x>
      <cdr:y>0.8487</cdr:y>
    </cdr:from>
    <cdr:to>
      <cdr:x>0.85605</cdr:x>
      <cdr:y>1</cdr:y>
    </cdr:to>
    <cdr:sp macro="" textlink="">
      <cdr:nvSpPr>
        <cdr:cNvPr id="2" name="CuadroTexto 1">
          <a:extLst xmlns:a="http://schemas.openxmlformats.org/drawingml/2006/main">
            <a:ext uri="{FF2B5EF4-FFF2-40B4-BE49-F238E27FC236}">
              <a16:creationId xmlns:a16="http://schemas.microsoft.com/office/drawing/2014/main" id="{555F627E-02C2-4D67-954A-ECCC93527380}"/>
            </a:ext>
          </a:extLst>
        </cdr:cNvPr>
        <cdr:cNvSpPr txBox="1"/>
      </cdr:nvSpPr>
      <cdr:spPr>
        <a:xfrm xmlns:a="http://schemas.openxmlformats.org/drawingml/2006/main">
          <a:off x="0" y="3009900"/>
          <a:ext cx="6406230" cy="536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s-CR" sz="800">
            <a:solidFill>
              <a:sysClr val="windowText" lastClr="000000"/>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Cuenta%20de%20agua\ODS\Calculo%20indicador%206.4.1_al%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Cuenta%20de%20agua\ODS\VA%20encadenado%202012%20adelante_referencia2017.xlsb"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siodsinec_2010-2022_v3_1.xlsx?C8C69DBE" TargetMode="External"/><Relationship Id="rId1" Type="http://schemas.openxmlformats.org/officeDocument/2006/relationships/externalLinkPath" Target="file:///\\C8C69DBE\siodsinec_2010-2022_v3_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athy/OneDrive/Documentos/Trabajo/ODS/Indicador%206.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 6.4.1"/>
      <sheetName val="COU2012"/>
      <sheetName val="COU2013"/>
      <sheetName val="COU2014"/>
      <sheetName val="COU2015"/>
      <sheetName val="COU 2016"/>
      <sheetName val="COU 2017"/>
      <sheetName val="COU 2018"/>
      <sheetName val="AE - CIIU4 2016"/>
      <sheetName val="AE - CIIU4 2017"/>
      <sheetName val="Cr"/>
    </sheetNames>
    <sheetDataSet>
      <sheetData sheetId="0" refreshError="1">
        <row r="30">
          <cell r="I30">
            <v>1421.1125747104011</v>
          </cell>
          <cell r="K30">
            <v>1430.1243676761014</v>
          </cell>
          <cell r="L30">
            <v>1395.19906454944</v>
          </cell>
        </row>
        <row r="31">
          <cell r="K31">
            <v>232.84123300141721</v>
          </cell>
          <cell r="L31">
            <v>245.33823560999991</v>
          </cell>
        </row>
        <row r="32">
          <cell r="K32">
            <v>39.750398047156075</v>
          </cell>
          <cell r="L32">
            <v>44.428031731381452</v>
          </cell>
        </row>
        <row r="45">
          <cell r="K45">
            <v>0.83990775252435357</v>
          </cell>
          <cell r="L45">
            <v>0.82802835057964452</v>
          </cell>
        </row>
        <row r="46">
          <cell r="K46">
            <v>0.13674695790479097</v>
          </cell>
          <cell r="L46">
            <v>0.14560432251427283</v>
          </cell>
        </row>
        <row r="47">
          <cell r="K47">
            <v>2.3345289570855573E-2</v>
          </cell>
          <cell r="L47">
            <v>2.6367326906082719E-2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1">
          <cell r="B31">
            <v>0.7173176179291002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de prod-corr"/>
      <sheetName val="VA VAPS"/>
      <sheetName val="VA Corrientes"/>
      <sheetName val="Valores encadenados"/>
      <sheetName val="Valores encadenados ODS641"/>
      <sheetName val="VA_B17"/>
      <sheetName val="VA_VAPS_B17"/>
      <sheetName val="Intensidad Hídrica"/>
      <sheetName val="Intensidad Hídrica_nueva"/>
      <sheetName val=" AE-VA VAPS"/>
      <sheetName val=" AE-VA -Corr "/>
      <sheetName val="NOMINAL OFICIAL"/>
      <sheetName val="VOLUMEN OFICIAL"/>
    </sheetNames>
    <sheetDataSet>
      <sheetData sheetId="0" refreshError="1"/>
      <sheetData sheetId="1" refreshError="1"/>
      <sheetData sheetId="2" refreshError="1"/>
      <sheetData sheetId="3" refreshError="1"/>
      <sheetData sheetId="4" refreshError="1">
        <row r="45">
          <cell r="J45">
            <v>1422664.5229758949</v>
          </cell>
          <cell r="R45">
            <v>1584545.2204938254</v>
          </cell>
          <cell r="S45">
            <v>1633624.9101173775</v>
          </cell>
        </row>
        <row r="46">
          <cell r="R46">
            <v>6696710.4581599366</v>
          </cell>
          <cell r="S46">
            <v>7458775.5177468816</v>
          </cell>
        </row>
        <row r="49">
          <cell r="R49">
            <v>23886573.527861513</v>
          </cell>
          <cell r="S49">
            <v>25405229.859868225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
      <sheetName val="Lista de Objetivos"/>
      <sheetName val="ODS 1."/>
      <sheetName val="1.1.1"/>
      <sheetName val="Metadato 1.1.1"/>
      <sheetName val="1.2.1"/>
      <sheetName val="Metadato 1.2.1"/>
      <sheetName val="1.2.2"/>
      <sheetName val="Metadato 1.2.2"/>
      <sheetName val="1.3.1"/>
      <sheetName val="Metadato 1.3.1"/>
      <sheetName val="1.4.1"/>
      <sheetName val="Metadato 1.4.1"/>
      <sheetName val="1.4.2"/>
      <sheetName val="Metadato 1.4.2"/>
      <sheetName val="1.5.1"/>
      <sheetName val="Metadato 1.5.1"/>
      <sheetName val="1.5.2"/>
      <sheetName val="Metadato 1.5.2"/>
      <sheetName val="1.5.3"/>
      <sheetName val="Metadato 1.5.3"/>
      <sheetName val="1.5.4"/>
      <sheetName val="Metadato 1.5.4"/>
      <sheetName val="1.a.1"/>
      <sheetName val="Metadato 1.a.1"/>
      <sheetName val="1.a.2"/>
      <sheetName val="Metadato 1.a.2"/>
      <sheetName val="1.b.1"/>
      <sheetName val="Metadato 1.b.1"/>
      <sheetName val="ODS 2."/>
      <sheetName val="2.1.1"/>
      <sheetName val="Metadato 2.1.1"/>
      <sheetName val="2.1.2"/>
      <sheetName val="Metadato 2.1.2"/>
      <sheetName val="2.2.1"/>
      <sheetName val="Metadato 2.2.1"/>
      <sheetName val="2.2.2"/>
      <sheetName val="Metadato 2.2.2"/>
      <sheetName val="2.2.3"/>
      <sheetName val="Metadato 2.2.3"/>
      <sheetName val="2.3.1"/>
      <sheetName val="Metadato 2.3.1"/>
      <sheetName val="2.3.2"/>
      <sheetName val="Metadato 2.3.2"/>
      <sheetName val="2.4.1"/>
      <sheetName val="Metadato 2.4.1"/>
      <sheetName val="2.5.1"/>
      <sheetName val="Metadato 2.5.1"/>
      <sheetName val="2.5.2"/>
      <sheetName val="Metadato 2.5.2"/>
      <sheetName val="2.a.1"/>
      <sheetName val="Metadato 2.a.1"/>
      <sheetName val="2.a.2"/>
      <sheetName val="Metadato 2.a.2"/>
      <sheetName val="2.b.1"/>
      <sheetName val="Metadato 2.b.1"/>
      <sheetName val="2.c.1"/>
      <sheetName val="Metadato 2.c.1"/>
      <sheetName val="ODS 3."/>
      <sheetName val="3.1.1"/>
      <sheetName val="Metadato 3.1.1"/>
      <sheetName val="3.1.2"/>
      <sheetName val="Metadato 3.1.2"/>
      <sheetName val="3.2.1"/>
      <sheetName val="Metadato 3.2.1"/>
      <sheetName val="3.2.2"/>
      <sheetName val="Metadato 3.2.2"/>
      <sheetName val="3.3.1"/>
      <sheetName val="Metadato 3.3.1"/>
      <sheetName val="3.3.2"/>
      <sheetName val="Metadato 3.3.2"/>
      <sheetName val="3.3.3"/>
      <sheetName val="Metadato 3.3.3"/>
      <sheetName val="3.3.4"/>
      <sheetName val="Metadato 3.3.4"/>
      <sheetName val="3.3.5"/>
      <sheetName val="Metadato 3.3.5"/>
      <sheetName val="3.4.1"/>
      <sheetName val="Metadato 3.4.1"/>
      <sheetName val="3.4.2"/>
      <sheetName val="Metadato 3.4.2"/>
      <sheetName val="3.5.1"/>
      <sheetName val="Metadato 3.5.1"/>
      <sheetName val="3.5.2.a "/>
      <sheetName val="Metadato 3.5.2.a"/>
      <sheetName val="3.5.2.b "/>
      <sheetName val="Metadato 3.5.2.b"/>
      <sheetName val="3.6.1"/>
      <sheetName val="Metadato 3.6.1"/>
      <sheetName val="3.7.1"/>
      <sheetName val="Metadato 3.7.1"/>
      <sheetName val="3.7.1 EMNA"/>
      <sheetName val="Metadato 3.7.1 EMNA"/>
      <sheetName val="3.7.2"/>
      <sheetName val="Metadato 3.7.2"/>
      <sheetName val="3.8.1"/>
      <sheetName val="Metadato 3.8.1"/>
      <sheetName val="3.8.2"/>
      <sheetName val="Metadato 3.8.2"/>
      <sheetName val="3.9.1"/>
      <sheetName val="Metadato 3.9.1"/>
      <sheetName val="3.9.2"/>
      <sheetName val="Metadato 3.9.2"/>
      <sheetName val="3.9.3"/>
      <sheetName val="Metadato 3.9.3"/>
      <sheetName val="3.a.1"/>
      <sheetName val="Metadato 3.a.1"/>
      <sheetName val="3.b.1"/>
      <sheetName val="Metadato 3.b.1"/>
      <sheetName val="3.b.2"/>
      <sheetName val="Metadato 3.b.2"/>
      <sheetName val="3.b.3"/>
      <sheetName val="Metadato 3.b.3"/>
      <sheetName val="3.c.1"/>
      <sheetName val="Metadato 3.c.1"/>
      <sheetName val="3.d.1"/>
      <sheetName val="Metadato 3.d.1"/>
      <sheetName val="3.d.2"/>
      <sheetName val="Metadato 3.d.2"/>
      <sheetName val="ODS 4."/>
      <sheetName val="4.1.1"/>
      <sheetName val="Metadato 4.1.1"/>
      <sheetName val="4.1.2"/>
      <sheetName val="Metadato 4.1.2"/>
      <sheetName val="4.2.1"/>
      <sheetName val="Metadato 4.2.1"/>
      <sheetName val="4.2.2"/>
      <sheetName val="Metadato 4.2.2"/>
      <sheetName val="4.3.1"/>
      <sheetName val="Metadato 4.3.1"/>
      <sheetName val="4.4.1"/>
      <sheetName val="Metadato 4.4.1"/>
      <sheetName val="4.5.1"/>
      <sheetName val="Metadato 4.5.1"/>
      <sheetName val="4.6.1"/>
      <sheetName val="Metadato 4.6.1"/>
      <sheetName val="4.7.1"/>
      <sheetName val="Metadato 4.7.1"/>
      <sheetName val="4.a.1"/>
      <sheetName val="Metadato 4.a.1"/>
      <sheetName val="4.b.1"/>
      <sheetName val="Metadato 4.b.1"/>
      <sheetName val="4.c.1"/>
      <sheetName val="Metadato 4.c.1"/>
      <sheetName val="ODS 5."/>
      <sheetName val="5.1.1"/>
      <sheetName val="Metadato 5.1.1"/>
      <sheetName val="5.2.1"/>
      <sheetName val="Metadato 5.2.1"/>
      <sheetName val="5.2.2"/>
      <sheetName val="Metadato 5.2.2"/>
      <sheetName val="5.3.1"/>
      <sheetName val="Metadato 5.3.1"/>
      <sheetName val="5.3.1-ENAHO"/>
      <sheetName val="Metadato 5.3.1-ENAHO"/>
      <sheetName val="5.3.2"/>
      <sheetName val="Metadato 5.3.2"/>
      <sheetName val="5.4.1"/>
      <sheetName val="Metadato 5.4.1"/>
      <sheetName val="5.5.1"/>
      <sheetName val="Metadato 5.5.1"/>
      <sheetName val="5.5.2"/>
      <sheetName val="Metadato 5.5.2"/>
      <sheetName val="5.6.1"/>
      <sheetName val="Metadato 5.6.1"/>
      <sheetName val="5.6.2"/>
      <sheetName val="Metadato 5.6.2"/>
      <sheetName val="5.a.1"/>
      <sheetName val="Metadato 5.a.1"/>
      <sheetName val="5.a.2"/>
      <sheetName val="Metadato 5.a.2"/>
      <sheetName val="5.b.1"/>
      <sheetName val="Metadato 5.b.1"/>
      <sheetName val="5.c.1"/>
      <sheetName val="Metadato 5.c.1"/>
      <sheetName val="ODS 6."/>
      <sheetName val="6.1.1"/>
      <sheetName val="Metadato 6.1.1"/>
      <sheetName val="6.2.1.a"/>
      <sheetName val="Metadato 6.2.1.a"/>
      <sheetName val="6.2.1.b"/>
      <sheetName val="Metadato 6.2.1.b"/>
      <sheetName val="6.3.1"/>
      <sheetName val="Metadato 6.3.1"/>
      <sheetName val="6.3.2"/>
      <sheetName val="Metadato 6.3.2"/>
      <sheetName val="6.4.1"/>
      <sheetName val="Metadato 6.4.1"/>
      <sheetName val="6.4.2"/>
      <sheetName val="Metadato 6.4.2"/>
      <sheetName val="6.5.1"/>
      <sheetName val="Metadato 6.5.1"/>
      <sheetName val="6.5.2"/>
      <sheetName val="Metadato 6.5.2"/>
      <sheetName val="6.6.1"/>
      <sheetName val="Metadato 6.6.1"/>
      <sheetName val="6.a.1"/>
      <sheetName val="Metadato 6.a.1"/>
      <sheetName val="6.b.1"/>
      <sheetName val="Metadato 6.b.1"/>
      <sheetName val="ODS 7."/>
      <sheetName val="7.1.1"/>
      <sheetName val="Metadato 7.1.1"/>
      <sheetName val="7.1.2"/>
      <sheetName val="Metadato 7.1.2"/>
      <sheetName val="7.2.1"/>
      <sheetName val="Metadato 7.2.1"/>
      <sheetName val="7.2.1 BCCR"/>
      <sheetName val="Metadato 7.2.1 BCCR"/>
      <sheetName val="7.3.1"/>
      <sheetName val="Metadato 7.3.1"/>
      <sheetName val="7.3.1 BCCR"/>
      <sheetName val="Metadato 7.3.1 BCCR"/>
      <sheetName val="7.3.1 BCCR ae"/>
      <sheetName val="Metadato 7.3.1 BCCR ae"/>
      <sheetName val="7.a.1"/>
      <sheetName val="Metadato 7.a.1"/>
      <sheetName val="7.b.1"/>
      <sheetName val="Metadato 7.b.1"/>
      <sheetName val="ODS 8."/>
      <sheetName val="8.1.1"/>
      <sheetName val="Metadato 8.1.1"/>
      <sheetName val="8.2.1"/>
      <sheetName val="Metadato 8.2.1"/>
      <sheetName val="8.3.1"/>
      <sheetName val="Metadato 8.3.1"/>
      <sheetName val="8.4.1"/>
      <sheetName val="Metadato 8.4.1"/>
      <sheetName val="8.4.2"/>
      <sheetName val="Metadato 8.4.2"/>
      <sheetName val="8.5.1.a"/>
      <sheetName val="Metadato 8.5.1.a"/>
      <sheetName val="8.5.1.b"/>
      <sheetName val="Metadato 8.5.1.b"/>
      <sheetName val="8.5.2"/>
      <sheetName val="Metadato 8.5.2"/>
      <sheetName val="8.6.1"/>
      <sheetName val="Metadato 8.6.1"/>
      <sheetName val="8.7.1"/>
      <sheetName val="Metadato 8.7.1"/>
      <sheetName val="8.8.1"/>
      <sheetName val="Metadato 8.8.1"/>
      <sheetName val="8.8.2.a"/>
      <sheetName val="Metadato 8.8.2.a"/>
      <sheetName val="8.8.2.b"/>
      <sheetName val="Metadato 8.8.2.b"/>
      <sheetName val="8.9.1"/>
      <sheetName val="Metadato 8.9.1"/>
      <sheetName val="8.10.1.a"/>
      <sheetName val="Metadato 8.10.1.a"/>
      <sheetName val="8.10.1.b"/>
      <sheetName val="Metadato 8.10.1.b"/>
      <sheetName val="8.10.2"/>
      <sheetName val="Metadato 8.10.2"/>
      <sheetName val="8.a.1"/>
      <sheetName val="Metadato 8.a.1"/>
      <sheetName val="8.b.1"/>
      <sheetName val="Metadato 8.b.1"/>
      <sheetName val="ODS 9."/>
      <sheetName val="9.1.1"/>
      <sheetName val="Metadato 9.1.1"/>
      <sheetName val="9.1.2"/>
      <sheetName val="Metadato 9.1.2"/>
      <sheetName val="9.2.1"/>
      <sheetName val="Metadato 9.2.1"/>
      <sheetName val="9.2.2"/>
      <sheetName val="Metadato 9.2.2"/>
      <sheetName val="9.3.1"/>
      <sheetName val="Metadato 9.3.1"/>
      <sheetName val="9.3.2"/>
      <sheetName val="Metadato 9.3.2"/>
      <sheetName val="9.4.1"/>
      <sheetName val="Metadato 9.4.1"/>
      <sheetName val="9.4.1. ae"/>
      <sheetName val="Metadato 9.4.1. ae"/>
      <sheetName val="9.5.1"/>
      <sheetName val="Metadato 9.5.1"/>
      <sheetName val="9.5.2"/>
      <sheetName val="Metadato 9.5.2"/>
      <sheetName val="9.a.1"/>
      <sheetName val="Metadato 9.a.1"/>
      <sheetName val="9.b.1"/>
      <sheetName val="Metadato 9.b.1"/>
      <sheetName val="9.c.1"/>
      <sheetName val="Metadato 9.c.1"/>
      <sheetName val="ODS 10."/>
      <sheetName val="10.1.1"/>
      <sheetName val="Metadato 10.1.1"/>
      <sheetName val="10.2.1.a"/>
      <sheetName val="Metadato 10.2.1.a"/>
      <sheetName val="10.2.1.b"/>
      <sheetName val="Metadato 10.2.1.b"/>
      <sheetName val="10.3.1"/>
      <sheetName val="Metadato 10.3.1"/>
      <sheetName val="10.3.1 EMNA"/>
      <sheetName val="Metadato 10.3.1 EMNA"/>
      <sheetName val="10.4.1"/>
      <sheetName val="Metadato 10.4.1"/>
      <sheetName val="10.4.2"/>
      <sheetName val="Metadato 10.4.2"/>
      <sheetName val="10.5.1"/>
      <sheetName val="Metadato 10.5.1"/>
      <sheetName val="10.6.1"/>
      <sheetName val="Metadato 10.6.1"/>
      <sheetName val="10.7.1"/>
      <sheetName val="Metadato 10.7.1"/>
      <sheetName val="10.7.2"/>
      <sheetName val="Metadato 10.7.2"/>
      <sheetName val="10.7.3"/>
      <sheetName val="Metadato 10.7.3"/>
      <sheetName val="10.7.4"/>
      <sheetName val="Metadato 10.7.4"/>
      <sheetName val="10.a.1"/>
      <sheetName val="Metadato 10.a.1"/>
      <sheetName val="10.b.1"/>
      <sheetName val="Metadato 10.b.1"/>
      <sheetName val="10.c.1"/>
      <sheetName val="Metadato 10.c.1"/>
      <sheetName val="ODS 11."/>
      <sheetName val="11.1.1.a"/>
      <sheetName val="Metadato 11.1.1.a"/>
      <sheetName val="11.1.1.b"/>
      <sheetName val="Metadato 11.1.1.b"/>
      <sheetName val="11.1.1.c"/>
      <sheetName val="Metadato 11.1.1.c"/>
      <sheetName val="11.2.1"/>
      <sheetName val="Metadato 11.2.1"/>
      <sheetName val="11.3.1"/>
      <sheetName val="Metadato 11.3.1"/>
      <sheetName val="11.3.2"/>
      <sheetName val="Metadato 11.3.2"/>
      <sheetName val="11.4.1"/>
      <sheetName val="Metadato 11.4.1"/>
      <sheetName val="11.5.1"/>
      <sheetName val="Metadato 11.5.1"/>
      <sheetName val="11.5.2"/>
      <sheetName val="Metadato 11.5.2"/>
      <sheetName val="11.6.1"/>
      <sheetName val="Metadato 11.6.1"/>
      <sheetName val="11.6.2"/>
      <sheetName val="Metadato 11.6.2"/>
      <sheetName val="11.7.1"/>
      <sheetName val="Metadato 11.7.1"/>
      <sheetName val="11.7.2"/>
      <sheetName val="Metadato 11.7.2"/>
      <sheetName val="11.a.1"/>
      <sheetName val="Metadato 11.a.1"/>
      <sheetName val="11.b.1"/>
      <sheetName val="Metadato 11.b.1"/>
      <sheetName val="11.b.2"/>
      <sheetName val="Metadato 11.b.2"/>
      <sheetName val="ODS 12."/>
      <sheetName val="12.1.1"/>
      <sheetName val="Metadato 12.1.1"/>
      <sheetName val="12.2.1"/>
      <sheetName val="Metadato 12.2.1"/>
      <sheetName val="12.2.2"/>
      <sheetName val="Metadato 12.2.2"/>
      <sheetName val="12.3.1"/>
      <sheetName val="Metadato 12.3.1"/>
      <sheetName val="12.4.1"/>
      <sheetName val="Metadato 12.4.1"/>
      <sheetName val="12.4.2"/>
      <sheetName val="Metadato 12.4.2"/>
      <sheetName val="12.5.1"/>
      <sheetName val="Metadato 12.5.1"/>
      <sheetName val="12.6.1"/>
      <sheetName val="Metadato 12.6.1"/>
      <sheetName val="12.7.1"/>
      <sheetName val="Metadato 12.7.1"/>
      <sheetName val="12.8.1"/>
      <sheetName val="Metadato 12.8.1"/>
      <sheetName val="12.a.1"/>
      <sheetName val="Metadato 12.a.1"/>
      <sheetName val="12.b.1"/>
      <sheetName val="Metadato 12.b.1"/>
      <sheetName val="12.c.1"/>
      <sheetName val="Metadato 12.c.1"/>
      <sheetName val="ODS 13."/>
      <sheetName val="13.1.1"/>
      <sheetName val="Metadato 13.1.1"/>
      <sheetName val="13.1.2"/>
      <sheetName val="Metadato 13.1.2"/>
      <sheetName val="13.1.3"/>
      <sheetName val="Metadato 13.1.3"/>
      <sheetName val="13.2.1"/>
      <sheetName val="Metadato 13.2.1"/>
      <sheetName val="13.2.2"/>
      <sheetName val="Metadato 13.2.2"/>
      <sheetName val="13.3.1"/>
      <sheetName val="Metadatos 13.3.1"/>
      <sheetName val="13.a.1"/>
      <sheetName val="Metadato 13.a.1"/>
      <sheetName val="13.b.1"/>
      <sheetName val="Metadato 13.b.1"/>
      <sheetName val="ODS 14."/>
      <sheetName val="14.1.1"/>
      <sheetName val="Metadato 14.1.1"/>
      <sheetName val="14.2.1"/>
      <sheetName val="Metadato 14.2.1"/>
      <sheetName val="14.3.1"/>
      <sheetName val="Metadato 14.3.1"/>
      <sheetName val="14.4.1"/>
      <sheetName val="Metadato 14.4.1"/>
      <sheetName val="14.5.1"/>
      <sheetName val="Metadato 14.5.1"/>
      <sheetName val="14.6.1"/>
      <sheetName val="Metadato 14.6.1"/>
      <sheetName val="14.7.1"/>
      <sheetName val="Metadato 14.7.1"/>
      <sheetName val="14.a.1"/>
      <sheetName val="Metadato 14.a.1"/>
      <sheetName val="14.b.1"/>
      <sheetName val="Metadato 14.b.1"/>
      <sheetName val="14.c.1"/>
      <sheetName val="Metadato 14.c.1"/>
      <sheetName val="ODS 15."/>
      <sheetName val="15.1.1"/>
      <sheetName val="Metadato 15.1.1"/>
      <sheetName val="15.1.2"/>
      <sheetName val="Metadato 15.1.2"/>
      <sheetName val="15.2.1"/>
      <sheetName val="Metadato 15.2.1"/>
      <sheetName val="15.3.1"/>
      <sheetName val="Metadato 15.3.1"/>
      <sheetName val="15.4.1"/>
      <sheetName val="Metadato 15.4.1"/>
      <sheetName val="15.4.2"/>
      <sheetName val="Metadato 15.4.2"/>
      <sheetName val="15.5.1"/>
      <sheetName val="Metadato 15.5.1"/>
      <sheetName val="15.6.1"/>
      <sheetName val="Metadato 15.6.1"/>
      <sheetName val="15.7.1"/>
      <sheetName val="Metadato 15.7.1"/>
      <sheetName val="15.8.1"/>
      <sheetName val="Metadato 15.8.1"/>
      <sheetName val="15.9.1"/>
      <sheetName val="Metadato 15.9.1"/>
      <sheetName val="15.a.1"/>
      <sheetName val="Metadato 15.a.1"/>
      <sheetName val="15.b.1"/>
      <sheetName val="Metadato 15.b.1"/>
      <sheetName val="15.c.1"/>
      <sheetName val="Metadato 15.c.1"/>
      <sheetName val="ODS 16."/>
      <sheetName val="16.1.1"/>
      <sheetName val="Metadato 16.1.1"/>
      <sheetName val="16.1.2"/>
      <sheetName val="Metadato 16.1.2"/>
      <sheetName val="16.1.3"/>
      <sheetName val="Metadato 16.1.3"/>
      <sheetName val="16.1.4"/>
      <sheetName val="Metadato 16.1.4"/>
      <sheetName val="16.2.1"/>
      <sheetName val="Metadato 16.2.1"/>
      <sheetName val="16.2.2"/>
      <sheetName val="Metadato 16.2.2"/>
      <sheetName val="16.2.3"/>
      <sheetName val="Metadato 16.2.3"/>
      <sheetName val="16.3.1"/>
      <sheetName val="Metadato 16.3.1"/>
      <sheetName val="16.3.2"/>
      <sheetName val="Metadato 16.3.2"/>
      <sheetName val="16.3.3"/>
      <sheetName val="Metadato 16.3.3"/>
      <sheetName val="16.4.1"/>
      <sheetName val="Metadato 16.4.1"/>
      <sheetName val="16.4.2"/>
      <sheetName val="Metadato 16.4.2"/>
      <sheetName val="16.5.1"/>
      <sheetName val="Metadato 16.5.1"/>
      <sheetName val="16.5.2"/>
      <sheetName val="Metadato 16.5.2"/>
      <sheetName val="16.6.1"/>
      <sheetName val="Metadato 16.6.1"/>
      <sheetName val="16.6.2"/>
      <sheetName val="Metadato 16.6.2"/>
      <sheetName val="16.7.1"/>
      <sheetName val="Metadato 16.7.1"/>
      <sheetName val="16.7.2"/>
      <sheetName val="Metadato 16.7.2"/>
      <sheetName val="16.8.1"/>
      <sheetName val="Metadato 16.8.1"/>
      <sheetName val="16.9.1"/>
      <sheetName val="Metadato 16.9.1"/>
      <sheetName val="16.10.1"/>
      <sheetName val="Metadato 16.10.1"/>
      <sheetName val="16.10.2"/>
      <sheetName val="Metadato 16.10.2"/>
      <sheetName val="16.a.1"/>
      <sheetName val="Metadato 16.a.1"/>
      <sheetName val="16.b.1"/>
      <sheetName val="Metadato 16.b.1"/>
      <sheetName val="16.b.1 EMNA"/>
      <sheetName val="Metadato 16.b.1 EMNA"/>
      <sheetName val="ODS 17."/>
      <sheetName val="17.1.1"/>
      <sheetName val="Metadato 17.1.1"/>
      <sheetName val="17.1.2"/>
      <sheetName val="Metadato 17.1.2"/>
      <sheetName val="17.2.1"/>
      <sheetName val="Metadato 17.2.1"/>
      <sheetName val="17.3.1"/>
      <sheetName val="Metadato 17.3.1"/>
      <sheetName val="17.3.2"/>
      <sheetName val="Metadato 17.3.2"/>
      <sheetName val="17.4.1"/>
      <sheetName val="Metadato 17.4.1"/>
      <sheetName val="17.5.1"/>
      <sheetName val="Metadato 17.5.1"/>
      <sheetName val="17.6.1"/>
      <sheetName val="Metadato 17.6.1"/>
      <sheetName val="17.7.1"/>
      <sheetName val="Metadato 17.7.1"/>
      <sheetName val="17.8.1"/>
      <sheetName val="Metadato 17.8.1"/>
      <sheetName val="17.9.1"/>
      <sheetName val="Metadato 17.9.1"/>
      <sheetName val="17.10.1"/>
      <sheetName val="Metadato 17.10.1"/>
      <sheetName val="17.11.1"/>
      <sheetName val="Metadato 17.11.1"/>
      <sheetName val="17.12.1"/>
      <sheetName val="Metadato 17.12.1"/>
      <sheetName val="17.13.1"/>
      <sheetName val="Metadata 17.13.1"/>
      <sheetName val="17.14.1"/>
      <sheetName val="Metadato 17.14.1"/>
      <sheetName val="17.15.1"/>
      <sheetName val="Metadato 17.15.1"/>
      <sheetName val="17.16.1"/>
      <sheetName val="Metadato 17.16.1"/>
      <sheetName val="17.17.1"/>
      <sheetName val="Metadato 17.17.1"/>
      <sheetName val="17.18.1"/>
      <sheetName val="Metadato 17.18.1"/>
      <sheetName val="17.18.2"/>
      <sheetName val="Metadato 17.18.2"/>
      <sheetName val="17.18.3"/>
      <sheetName val="Metadato 17.18.3"/>
      <sheetName val="17.19.1"/>
      <sheetName val="Metadato 17.19.1"/>
      <sheetName val="17.19.2"/>
      <sheetName val="Metadato 17.19.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ow r="12">
          <cell r="D12" t="str">
            <v>Agricultura</v>
          </cell>
          <cell r="E12"/>
          <cell r="F12"/>
          <cell r="G12"/>
          <cell r="H12"/>
          <cell r="J12" t="str">
            <v>Manufactura y construcción</v>
          </cell>
          <cell r="K12"/>
          <cell r="L12"/>
          <cell r="M12"/>
          <cell r="O12" t="str">
            <v>Servicios</v>
          </cell>
          <cell r="P12"/>
          <cell r="Q12"/>
          <cell r="R12"/>
        </row>
        <row r="15">
          <cell r="C15">
            <v>2012</v>
          </cell>
          <cell r="H15">
            <v>386.97487257309575</v>
          </cell>
          <cell r="M15">
            <v>71071.923418776001</v>
          </cell>
          <cell r="R15">
            <v>382706.16692906054</v>
          </cell>
        </row>
        <row r="16">
          <cell r="C16">
            <v>2013</v>
          </cell>
          <cell r="H16">
            <v>357.50621654438578</v>
          </cell>
          <cell r="M16">
            <v>42539.766800553523</v>
          </cell>
          <cell r="R16">
            <v>394170.85806686978</v>
          </cell>
        </row>
        <row r="17">
          <cell r="C17">
            <v>2014</v>
          </cell>
          <cell r="H17">
            <v>322.02857512224296</v>
          </cell>
          <cell r="M17">
            <v>34388.039380094342</v>
          </cell>
          <cell r="R17">
            <v>406744.17540811078</v>
          </cell>
        </row>
        <row r="18">
          <cell r="C18">
            <v>2015</v>
          </cell>
          <cell r="H18">
            <v>265.85646602797539</v>
          </cell>
          <cell r="M18">
            <v>25382.486816807646</v>
          </cell>
          <cell r="R18">
            <v>416901.38178610074</v>
          </cell>
        </row>
        <row r="19">
          <cell r="C19">
            <v>2016</v>
          </cell>
          <cell r="H19">
            <v>304.96542836158807</v>
          </cell>
          <cell r="M19">
            <v>24090.634246486301</v>
          </cell>
          <cell r="R19">
            <v>498268.67036391754</v>
          </cell>
        </row>
        <row r="20">
          <cell r="C20">
            <v>2017</v>
          </cell>
          <cell r="H20">
            <v>320.92368272983231</v>
          </cell>
          <cell r="M20">
            <v>24314.085360453653</v>
          </cell>
          <cell r="R20">
            <v>513944.54032471363</v>
          </cell>
        </row>
        <row r="21">
          <cell r="C21" t="str">
            <v>2018**</v>
          </cell>
          <cell r="H21">
            <v>317.50206566786204</v>
          </cell>
          <cell r="M21">
            <v>28592.848158633384</v>
          </cell>
          <cell r="R21">
            <v>684933.699359625</v>
          </cell>
        </row>
        <row r="22">
          <cell r="C22" t="str">
            <v>2019**</v>
          </cell>
          <cell r="H22">
            <v>316.78294557373709</v>
          </cell>
          <cell r="M22">
            <v>28365.660172300333</v>
          </cell>
          <cell r="R22">
            <v>674812.72498777974</v>
          </cell>
        </row>
        <row r="23">
          <cell r="C23" t="str">
            <v>2020**</v>
          </cell>
          <cell r="H23">
            <v>313.2056396997919</v>
          </cell>
          <cell r="M23">
            <v>28760.84433945244</v>
          </cell>
          <cell r="R23">
            <v>600914.0713389779</v>
          </cell>
        </row>
        <row r="24">
          <cell r="C24" t="str">
            <v>2021**</v>
          </cell>
          <cell r="G24">
            <v>0.82802835057964452</v>
          </cell>
          <cell r="H24">
            <v>330.99003055271595</v>
          </cell>
          <cell r="L24">
            <v>0.14560432251427283</v>
          </cell>
          <cell r="M24">
            <v>30402.010103323919</v>
          </cell>
          <cell r="Q24">
            <v>2.6367326906082719E-2</v>
          </cell>
          <cell r="R24">
            <v>571828.84025725152</v>
          </cell>
        </row>
        <row r="49">
          <cell r="C49" t="str">
            <v>Periodo</v>
          </cell>
          <cell r="E49"/>
        </row>
        <row r="50">
          <cell r="C50" t="str">
            <v>2012-2013</v>
          </cell>
          <cell r="E50">
            <v>-8.4234002266365002E-2</v>
          </cell>
        </row>
        <row r="51">
          <cell r="C51" t="str">
            <v>2013-2014</v>
          </cell>
          <cell r="E51">
            <v>-9.9898550425759139E-2</v>
          </cell>
        </row>
        <row r="52">
          <cell r="C52" t="str">
            <v>2014-2015</v>
          </cell>
          <cell r="E52">
            <v>-0.13356891648111138</v>
          </cell>
        </row>
        <row r="53">
          <cell r="C53" t="str">
            <v>2015-2016</v>
          </cell>
          <cell r="E53">
            <v>0.10843858049519382</v>
          </cell>
        </row>
        <row r="54">
          <cell r="C54" t="str">
            <v>2016-2017</v>
          </cell>
          <cell r="E54">
            <v>5.5975444042145377E-2</v>
          </cell>
        </row>
        <row r="55">
          <cell r="C55" t="str">
            <v>2017-2018</v>
          </cell>
          <cell r="E55">
            <v>2.7496673327299086E-2</v>
          </cell>
        </row>
        <row r="56">
          <cell r="C56" t="str">
            <v>2018-2019</v>
          </cell>
          <cell r="E56">
            <v>3.482050454292885E-2</v>
          </cell>
        </row>
        <row r="57">
          <cell r="C57" t="str">
            <v>2019-2020</v>
          </cell>
          <cell r="E57">
            <v>-5.4936831000726397E-2</v>
          </cell>
        </row>
        <row r="58">
          <cell r="C58" t="str">
            <v>2020-2021</v>
          </cell>
          <cell r="E58">
            <v>8.5258492270532546E-2</v>
          </cell>
        </row>
      </sheetData>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4.1"/>
      <sheetName val="Metadato 6.4.1"/>
    </sheetNames>
    <sheetDataSet>
      <sheetData sheetId="0">
        <row r="10">
          <cell r="T10" t="str">
            <v>Agricultura</v>
          </cell>
        </row>
        <row r="11">
          <cell r="T11" t="str">
            <v>Manufactura y construcción</v>
          </cell>
        </row>
        <row r="12">
          <cell r="T12" t="str">
            <v>Servicios</v>
          </cell>
        </row>
        <row r="14">
          <cell r="C14">
            <v>2012</v>
          </cell>
        </row>
        <row r="15">
          <cell r="C15">
            <v>2013</v>
          </cell>
        </row>
        <row r="16">
          <cell r="C16">
            <v>2014</v>
          </cell>
        </row>
        <row r="17">
          <cell r="C17">
            <v>2015</v>
          </cell>
        </row>
        <row r="18">
          <cell r="C18">
            <v>2016</v>
          </cell>
        </row>
        <row r="19">
          <cell r="C19">
            <v>2017</v>
          </cell>
        </row>
      </sheetData>
      <sheetData sheetId="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driguezzm@bccr.fi.cr" TargetMode="External"/><Relationship Id="rId2" Type="http://schemas.openxmlformats.org/officeDocument/2006/relationships/hyperlink" Target="mailto:VARGASCH@bccr.fi.cr" TargetMode="External"/><Relationship Id="rId1" Type="http://schemas.openxmlformats.org/officeDocument/2006/relationships/hyperlink" Target="mailto:salazarvl@bccr.fi.c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topLeftCell="A15" zoomScale="79" zoomScaleNormal="79" workbookViewId="0">
      <selection activeCell="B15" sqref="B15:D15"/>
    </sheetView>
  </sheetViews>
  <sheetFormatPr defaultColWidth="14.42578125" defaultRowHeight="15" customHeight="1"/>
  <cols>
    <col min="1" max="1" width="22.7109375" customWidth="1"/>
    <col min="2" max="2" width="21.7109375" customWidth="1"/>
    <col min="3" max="3" width="34.28515625" customWidth="1"/>
    <col min="4" max="4" width="77.140625" customWidth="1"/>
    <col min="5" max="25" width="10.7109375" customWidth="1"/>
  </cols>
  <sheetData>
    <row r="1" spans="1:4" ht="22.5" customHeight="1">
      <c r="A1" s="63"/>
    </row>
    <row r="2" spans="1:4" ht="109.5" customHeight="1">
      <c r="A2" s="64" t="s">
        <v>0</v>
      </c>
      <c r="B2" s="89"/>
      <c r="C2" s="89"/>
      <c r="D2" s="89"/>
    </row>
    <row r="3" spans="1:4" ht="14.25" customHeight="1"/>
    <row r="4" spans="1:4" ht="14.25" customHeight="1">
      <c r="A4" s="65" t="s">
        <v>1</v>
      </c>
      <c r="B4" s="89"/>
      <c r="C4" s="89"/>
      <c r="D4" s="89"/>
    </row>
    <row r="5" spans="1:4" ht="14.25" customHeight="1">
      <c r="A5" s="66"/>
      <c r="B5" s="90"/>
      <c r="C5" s="90"/>
    </row>
    <row r="6" spans="1:4" ht="70.5" customHeight="1">
      <c r="A6" s="1" t="s">
        <v>2</v>
      </c>
      <c r="B6" s="67" t="s">
        <v>3</v>
      </c>
      <c r="C6" s="91"/>
      <c r="D6" s="92"/>
    </row>
    <row r="7" spans="1:4" ht="394.15" customHeight="1">
      <c r="A7" s="1" t="s">
        <v>4</v>
      </c>
      <c r="B7" s="68" t="s">
        <v>5</v>
      </c>
      <c r="C7" s="91"/>
      <c r="D7" s="92"/>
    </row>
    <row r="8" spans="1:4" ht="24.6" customHeight="1">
      <c r="A8" s="1" t="s">
        <v>6</v>
      </c>
      <c r="B8" s="69" t="s">
        <v>7</v>
      </c>
      <c r="C8" s="91"/>
      <c r="D8" s="92"/>
    </row>
    <row r="9" spans="1:4" ht="393.6" customHeight="1">
      <c r="A9" s="1" t="s">
        <v>8</v>
      </c>
      <c r="B9" s="68" t="s">
        <v>9</v>
      </c>
      <c r="C9" s="91"/>
      <c r="D9" s="92"/>
    </row>
    <row r="10" spans="1:4" ht="99.6" customHeight="1">
      <c r="A10" s="1" t="s">
        <v>10</v>
      </c>
      <c r="B10" s="68" t="s">
        <v>11</v>
      </c>
      <c r="C10" s="91"/>
      <c r="D10" s="92"/>
    </row>
    <row r="11" spans="1:4" ht="44.45" customHeight="1">
      <c r="A11" s="1" t="s">
        <v>12</v>
      </c>
      <c r="B11" s="67" t="s">
        <v>13</v>
      </c>
      <c r="C11" s="91"/>
      <c r="D11" s="92"/>
    </row>
    <row r="12" spans="1:4" ht="38.450000000000003" customHeight="1">
      <c r="A12" s="1" t="s">
        <v>14</v>
      </c>
      <c r="B12" s="69" t="s">
        <v>15</v>
      </c>
      <c r="C12" s="91"/>
      <c r="D12" s="92"/>
    </row>
    <row r="13" spans="1:4" ht="75.75" customHeight="1">
      <c r="A13" s="1" t="s">
        <v>16</v>
      </c>
      <c r="B13" s="68" t="s">
        <v>17</v>
      </c>
      <c r="C13" s="91"/>
      <c r="D13" s="92"/>
    </row>
    <row r="14" spans="1:4" ht="40.9" customHeight="1">
      <c r="A14" s="1" t="s">
        <v>18</v>
      </c>
      <c r="B14" s="68" t="s">
        <v>19</v>
      </c>
      <c r="C14" s="91"/>
      <c r="D14" s="92"/>
    </row>
    <row r="15" spans="1:4" ht="158.44999999999999" customHeight="1">
      <c r="A15" s="1" t="s">
        <v>20</v>
      </c>
      <c r="B15" s="68" t="s">
        <v>21</v>
      </c>
      <c r="C15" s="91"/>
      <c r="D15" s="92"/>
    </row>
    <row r="16" spans="1:4" ht="51" customHeight="1">
      <c r="A16" s="1" t="s">
        <v>22</v>
      </c>
      <c r="B16" s="68"/>
      <c r="C16" s="91"/>
      <c r="D16" s="92"/>
    </row>
    <row r="17" spans="1:4" ht="163.9" customHeight="1">
      <c r="A17" s="1" t="s">
        <v>23</v>
      </c>
      <c r="B17" s="68" t="s">
        <v>24</v>
      </c>
      <c r="C17" s="91"/>
      <c r="D17" s="92"/>
    </row>
    <row r="18" spans="1:4" ht="14.25" customHeight="1">
      <c r="A18" s="70" t="s">
        <v>25</v>
      </c>
      <c r="B18" s="90"/>
      <c r="C18" s="90"/>
      <c r="D18" s="90"/>
    </row>
    <row r="19" spans="1:4" ht="14.25" customHeight="1">
      <c r="A19" s="65" t="s">
        <v>26</v>
      </c>
      <c r="B19" s="89"/>
      <c r="C19" s="89"/>
      <c r="D19" s="89"/>
    </row>
    <row r="20" spans="1:4" ht="14.25" customHeight="1">
      <c r="A20" s="2"/>
      <c r="B20" s="2"/>
      <c r="C20" s="2"/>
      <c r="D20" s="3"/>
    </row>
    <row r="21" spans="1:4" ht="14.25" customHeight="1">
      <c r="A21" s="4" t="s">
        <v>27</v>
      </c>
      <c r="B21" s="69" t="s">
        <v>28</v>
      </c>
      <c r="C21" s="91"/>
      <c r="D21" s="92"/>
    </row>
    <row r="22" spans="1:4" ht="45.75" customHeight="1">
      <c r="A22" s="5" t="s">
        <v>29</v>
      </c>
      <c r="B22" s="71" t="s">
        <v>30</v>
      </c>
      <c r="C22" s="91"/>
      <c r="D22" s="92"/>
    </row>
    <row r="23" spans="1:4" ht="75.75" customHeight="1">
      <c r="A23" s="6" t="s">
        <v>31</v>
      </c>
      <c r="B23" s="72" t="s">
        <v>32</v>
      </c>
      <c r="C23" s="91"/>
      <c r="D23" s="92"/>
    </row>
    <row r="24" spans="1:4" ht="14.25" customHeight="1">
      <c r="A24" s="12"/>
      <c r="B24" s="13"/>
      <c r="C24" s="13"/>
      <c r="D24" s="13"/>
    </row>
    <row r="25" spans="1:4" ht="14.25" customHeight="1">
      <c r="A25" s="65" t="s">
        <v>33</v>
      </c>
      <c r="B25" s="89"/>
      <c r="C25" s="89"/>
      <c r="D25" s="89"/>
    </row>
    <row r="26" spans="1:4" ht="14.25" customHeight="1">
      <c r="A26" s="7"/>
      <c r="B26" s="7"/>
      <c r="C26" s="7"/>
      <c r="D26" s="7"/>
    </row>
    <row r="27" spans="1:4" ht="14.25" customHeight="1">
      <c r="A27" s="4" t="s">
        <v>34</v>
      </c>
      <c r="B27" s="68" t="s">
        <v>35</v>
      </c>
      <c r="C27" s="91"/>
      <c r="D27" s="92"/>
    </row>
    <row r="28" spans="1:4" ht="14.25" customHeight="1">
      <c r="A28" s="4" t="s">
        <v>36</v>
      </c>
      <c r="B28" s="68" t="s">
        <v>28</v>
      </c>
      <c r="C28" s="91"/>
      <c r="D28" s="92"/>
    </row>
    <row r="29" spans="1:4" ht="14.25" customHeight="1">
      <c r="A29" s="4" t="s">
        <v>37</v>
      </c>
      <c r="B29" s="69" t="s">
        <v>38</v>
      </c>
      <c r="C29" s="91"/>
      <c r="D29" s="92"/>
    </row>
    <row r="30" spans="1:4" ht="14.25" customHeight="1">
      <c r="A30" s="4" t="s">
        <v>39</v>
      </c>
      <c r="B30" s="73" t="s">
        <v>40</v>
      </c>
      <c r="C30" s="91"/>
      <c r="D30" s="92"/>
    </row>
    <row r="31" spans="1:4" ht="14.25" customHeight="1">
      <c r="A31" s="4" t="s">
        <v>41</v>
      </c>
      <c r="B31" s="69" t="s">
        <v>42</v>
      </c>
      <c r="C31" s="91"/>
      <c r="D31" s="92"/>
    </row>
    <row r="32" spans="1:4" ht="14.25" customHeight="1">
      <c r="A32" s="4" t="s">
        <v>34</v>
      </c>
      <c r="B32" s="68" t="s">
        <v>43</v>
      </c>
      <c r="C32" s="91"/>
      <c r="D32" s="92"/>
    </row>
    <row r="33" spans="1:4" ht="14.25" customHeight="1">
      <c r="A33" s="4" t="s">
        <v>36</v>
      </c>
      <c r="B33" s="68" t="s">
        <v>44</v>
      </c>
      <c r="C33" s="91"/>
      <c r="D33" s="92"/>
    </row>
    <row r="34" spans="1:4" ht="14.25" customHeight="1">
      <c r="A34" s="4" t="s">
        <v>37</v>
      </c>
      <c r="B34" s="68" t="s">
        <v>28</v>
      </c>
      <c r="C34" s="91"/>
      <c r="D34" s="92"/>
    </row>
    <row r="35" spans="1:4" ht="14.25" customHeight="1">
      <c r="A35" s="4" t="s">
        <v>39</v>
      </c>
      <c r="B35" s="77" t="s">
        <v>45</v>
      </c>
      <c r="C35" s="91"/>
      <c r="D35" s="92"/>
    </row>
    <row r="36" spans="1:4" ht="14.25" customHeight="1">
      <c r="A36" s="4" t="s">
        <v>41</v>
      </c>
      <c r="B36" s="78" t="s">
        <v>46</v>
      </c>
      <c r="C36" s="91"/>
      <c r="D36" s="92"/>
    </row>
    <row r="37" spans="1:4" ht="14.25" customHeight="1">
      <c r="A37" s="4" t="s">
        <v>34</v>
      </c>
      <c r="B37" s="68" t="s">
        <v>47</v>
      </c>
      <c r="C37" s="91"/>
      <c r="D37" s="92"/>
    </row>
    <row r="38" spans="1:4" ht="14.25" customHeight="1">
      <c r="A38" s="4" t="s">
        <v>36</v>
      </c>
      <c r="B38" s="68" t="s">
        <v>28</v>
      </c>
      <c r="C38" s="91"/>
      <c r="D38" s="92"/>
    </row>
    <row r="39" spans="1:4" ht="14.25" customHeight="1">
      <c r="A39" s="4" t="s">
        <v>37</v>
      </c>
      <c r="B39" s="68" t="s">
        <v>44</v>
      </c>
      <c r="C39" s="91"/>
      <c r="D39" s="92"/>
    </row>
    <row r="40" spans="1:4" ht="14.25" customHeight="1">
      <c r="A40" s="4" t="s">
        <v>39</v>
      </c>
      <c r="B40" s="77" t="s">
        <v>48</v>
      </c>
      <c r="C40" s="91"/>
      <c r="D40" s="92"/>
    </row>
    <row r="41" spans="1:4" ht="14.25" customHeight="1">
      <c r="A41" s="4" t="s">
        <v>41</v>
      </c>
      <c r="B41" s="68" t="s">
        <v>49</v>
      </c>
      <c r="C41" s="91"/>
      <c r="D41" s="92"/>
    </row>
    <row r="42" spans="1:4" ht="14.25" customHeight="1">
      <c r="A42" s="8"/>
      <c r="B42" s="9"/>
      <c r="C42" s="9"/>
      <c r="D42" s="9"/>
    </row>
    <row r="43" spans="1:4" ht="14.25" customHeight="1">
      <c r="A43" s="74" t="s">
        <v>50</v>
      </c>
      <c r="B43" s="89"/>
      <c r="C43" s="89"/>
      <c r="D43" s="89"/>
    </row>
    <row r="44" spans="1:4" ht="14.25" customHeight="1">
      <c r="A44" s="10"/>
      <c r="B44" s="10"/>
      <c r="C44" s="10"/>
      <c r="D44" s="3"/>
    </row>
    <row r="45" spans="1:4" ht="47.25" customHeight="1">
      <c r="A45" s="11" t="s">
        <v>51</v>
      </c>
      <c r="B45" s="68">
        <v>2024</v>
      </c>
      <c r="C45" s="75"/>
      <c r="D45" s="76"/>
    </row>
    <row r="46" spans="1:4" ht="38.25" customHeight="1">
      <c r="A46" s="11" t="s">
        <v>52</v>
      </c>
      <c r="B46" s="68" t="s">
        <v>53</v>
      </c>
      <c r="C46" s="75"/>
      <c r="D46" s="76"/>
    </row>
    <row r="47" spans="1:4" ht="29.25" customHeight="1">
      <c r="A47" s="11" t="s">
        <v>54</v>
      </c>
      <c r="B47" s="68" t="s">
        <v>55</v>
      </c>
      <c r="C47" s="75"/>
      <c r="D47" s="76"/>
    </row>
    <row r="48" spans="1:4" ht="38.25" customHeight="1">
      <c r="A48" s="11" t="s">
        <v>56</v>
      </c>
      <c r="B48" s="68" t="s">
        <v>57</v>
      </c>
      <c r="C48" s="75"/>
      <c r="D48" s="76"/>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1">
    <mergeCell ref="B45:D45"/>
    <mergeCell ref="B46:D46"/>
    <mergeCell ref="B47:D47"/>
    <mergeCell ref="B48:D48"/>
    <mergeCell ref="B34:D34"/>
    <mergeCell ref="B35:D35"/>
    <mergeCell ref="B36:D36"/>
    <mergeCell ref="B37:D37"/>
    <mergeCell ref="B38:D38"/>
    <mergeCell ref="B39:D39"/>
    <mergeCell ref="B40:D40"/>
    <mergeCell ref="B31:D31"/>
    <mergeCell ref="B32:D32"/>
    <mergeCell ref="B33:D33"/>
    <mergeCell ref="B41:D41"/>
    <mergeCell ref="A43:D43"/>
    <mergeCell ref="A25:D25"/>
    <mergeCell ref="B27:D27"/>
    <mergeCell ref="B28:D28"/>
    <mergeCell ref="B29:D29"/>
    <mergeCell ref="B30:D30"/>
    <mergeCell ref="A18:D18"/>
    <mergeCell ref="A19:D19"/>
    <mergeCell ref="B21:D21"/>
    <mergeCell ref="B22:D22"/>
    <mergeCell ref="B23:D23"/>
    <mergeCell ref="B13:D13"/>
    <mergeCell ref="B14:D14"/>
    <mergeCell ref="B15:D15"/>
    <mergeCell ref="B16:D16"/>
    <mergeCell ref="B17:D17"/>
    <mergeCell ref="B8:D8"/>
    <mergeCell ref="B9:D9"/>
    <mergeCell ref="B10:D10"/>
    <mergeCell ref="B11:D11"/>
    <mergeCell ref="B12:D12"/>
    <mergeCell ref="A2:D2"/>
    <mergeCell ref="A4:D4"/>
    <mergeCell ref="A5:C5"/>
    <mergeCell ref="B6:D6"/>
    <mergeCell ref="B7:D7"/>
  </mergeCells>
  <hyperlinks>
    <hyperlink ref="B40" r:id="rId1" xr:uid="{00000000-0004-0000-0000-000000000000}"/>
    <hyperlink ref="B30" r:id="rId2" xr:uid="{00000000-0004-0000-0000-000001000000}"/>
    <hyperlink ref="B36" r:id="rId3" xr:uid="{00000000-0004-0000-0000-000002000000}"/>
  </hyperlinks>
  <pageMargins left="0.7" right="0.7" top="0.75" bottom="0.75" header="0" footer="0"/>
  <pageSetup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T81"/>
  <sheetViews>
    <sheetView tabSelected="1" topLeftCell="A13" zoomScale="70" zoomScaleNormal="70" workbookViewId="0">
      <selection activeCell="J51" sqref="J51"/>
    </sheetView>
  </sheetViews>
  <sheetFormatPr defaultColWidth="11.42578125" defaultRowHeight="14.45"/>
  <sheetData>
    <row r="9" spans="1:18" ht="15.6">
      <c r="A9" s="14"/>
      <c r="B9" s="14"/>
      <c r="C9" s="15" t="s">
        <v>58</v>
      </c>
      <c r="D9" s="15"/>
      <c r="E9" s="15"/>
      <c r="F9" s="15"/>
      <c r="G9" s="15"/>
      <c r="H9" s="15"/>
      <c r="I9" s="15"/>
      <c r="J9" s="15"/>
      <c r="K9" s="15"/>
      <c r="L9" s="15"/>
      <c r="M9" s="15"/>
      <c r="N9" s="15"/>
      <c r="O9" s="15"/>
      <c r="P9" s="15"/>
      <c r="Q9" s="15"/>
      <c r="R9" s="15"/>
    </row>
    <row r="10" spans="1:18" ht="15.6">
      <c r="A10" s="14"/>
      <c r="B10" s="14"/>
      <c r="C10" s="16"/>
      <c r="D10" s="16"/>
      <c r="E10" s="16"/>
      <c r="F10" s="16"/>
      <c r="G10" s="16"/>
      <c r="H10" s="16"/>
      <c r="I10" s="16"/>
      <c r="J10" s="16"/>
      <c r="K10" s="16"/>
      <c r="L10" s="16"/>
      <c r="M10" s="16"/>
      <c r="N10" s="16"/>
      <c r="O10" s="16"/>
      <c r="P10" s="16"/>
      <c r="Q10" s="16"/>
      <c r="R10" s="16"/>
    </row>
    <row r="11" spans="1:18">
      <c r="A11" s="17"/>
      <c r="B11" s="17"/>
      <c r="C11" s="80" t="s">
        <v>59</v>
      </c>
      <c r="D11" s="83" t="s">
        <v>60</v>
      </c>
      <c r="E11" s="83"/>
      <c r="F11" s="83"/>
      <c r="G11" s="83"/>
      <c r="H11" s="83"/>
      <c r="I11" s="83"/>
      <c r="J11" s="83"/>
      <c r="K11" s="83"/>
      <c r="L11" s="83"/>
      <c r="M11" s="83"/>
      <c r="N11" s="83"/>
      <c r="O11" s="83"/>
      <c r="P11" s="83"/>
      <c r="Q11" s="83"/>
      <c r="R11" s="83"/>
    </row>
    <row r="12" spans="1:18">
      <c r="A12" s="17"/>
      <c r="B12" s="17"/>
      <c r="C12" s="81"/>
      <c r="D12" s="83" t="s">
        <v>61</v>
      </c>
      <c r="E12" s="83"/>
      <c r="F12" s="83"/>
      <c r="G12" s="83"/>
      <c r="H12" s="83"/>
      <c r="I12" s="19"/>
      <c r="J12" s="83" t="s">
        <v>62</v>
      </c>
      <c r="K12" s="83"/>
      <c r="L12" s="83"/>
      <c r="M12" s="83"/>
      <c r="N12" s="19"/>
      <c r="O12" s="83" t="s">
        <v>63</v>
      </c>
      <c r="P12" s="83"/>
      <c r="Q12" s="83"/>
      <c r="R12" s="83"/>
    </row>
    <row r="13" spans="1:18">
      <c r="A13" s="17"/>
      <c r="B13" s="17"/>
      <c r="C13" s="81"/>
      <c r="D13" s="83" t="s">
        <v>64</v>
      </c>
      <c r="E13" s="83"/>
      <c r="F13" s="83"/>
      <c r="G13" s="83"/>
      <c r="H13" s="84" t="s">
        <v>65</v>
      </c>
      <c r="I13" s="19"/>
      <c r="J13" s="83" t="s">
        <v>64</v>
      </c>
      <c r="K13" s="83"/>
      <c r="L13" s="83"/>
      <c r="M13" s="84" t="s">
        <v>65</v>
      </c>
      <c r="N13" s="84"/>
      <c r="O13" s="83" t="s">
        <v>64</v>
      </c>
      <c r="P13" s="83"/>
      <c r="Q13" s="83"/>
      <c r="R13" s="84" t="s">
        <v>65</v>
      </c>
    </row>
    <row r="14" spans="1:18" ht="193.15">
      <c r="A14" s="17"/>
      <c r="B14" s="17"/>
      <c r="C14" s="82"/>
      <c r="D14" s="20" t="s">
        <v>66</v>
      </c>
      <c r="E14" s="20" t="s">
        <v>67</v>
      </c>
      <c r="F14" s="20" t="s">
        <v>68</v>
      </c>
      <c r="G14" s="20" t="s">
        <v>69</v>
      </c>
      <c r="H14" s="85"/>
      <c r="I14" s="20"/>
      <c r="J14" s="20" t="s">
        <v>66</v>
      </c>
      <c r="K14" s="20" t="s">
        <v>67</v>
      </c>
      <c r="L14" s="20" t="s">
        <v>69</v>
      </c>
      <c r="M14" s="85"/>
      <c r="N14" s="85"/>
      <c r="O14" s="20" t="s">
        <v>66</v>
      </c>
      <c r="P14" s="20" t="s">
        <v>67</v>
      </c>
      <c r="Q14" s="20" t="s">
        <v>69</v>
      </c>
      <c r="R14" s="85"/>
    </row>
    <row r="15" spans="1:18">
      <c r="A15" s="17"/>
      <c r="B15" s="17"/>
      <c r="C15" s="21">
        <v>2012</v>
      </c>
      <c r="D15" s="22">
        <v>1039.2462786239998</v>
      </c>
      <c r="E15" s="23">
        <v>1422664.5229758949</v>
      </c>
      <c r="F15" s="24">
        <v>0.7173176179291002</v>
      </c>
      <c r="G15" s="25">
        <v>0.88464428117231331</v>
      </c>
      <c r="H15" s="26">
        <v>386.97487257309575</v>
      </c>
      <c r="I15" s="23"/>
      <c r="J15" s="22">
        <v>85.925842848000002</v>
      </c>
      <c r="K15" s="23">
        <v>6106914.9225868378</v>
      </c>
      <c r="L15" s="25">
        <v>7.3143206806609101E-2</v>
      </c>
      <c r="M15" s="23">
        <v>71071.923418776001</v>
      </c>
      <c r="N15" s="23"/>
      <c r="O15" s="22">
        <v>49.589645197435885</v>
      </c>
      <c r="P15" s="23">
        <v>18978263.032882784</v>
      </c>
      <c r="Q15" s="25">
        <v>4.2212512021077578E-2</v>
      </c>
      <c r="R15" s="22">
        <v>382706.16692906054</v>
      </c>
    </row>
    <row r="16" spans="1:18">
      <c r="A16" s="17"/>
      <c r="B16" s="17"/>
      <c r="C16" s="21">
        <v>2013</v>
      </c>
      <c r="D16" s="22">
        <v>1127.2954237199995</v>
      </c>
      <c r="E16" s="23">
        <v>1425681.7807657241</v>
      </c>
      <c r="F16" s="24">
        <v>0.7173176179291002</v>
      </c>
      <c r="G16" s="25">
        <v>0.85629246585911734</v>
      </c>
      <c r="H16" s="26">
        <v>357.50621654438578</v>
      </c>
      <c r="I16" s="23"/>
      <c r="J16" s="22">
        <v>138.83718124800001</v>
      </c>
      <c r="K16" s="23">
        <v>5906101.3135361029</v>
      </c>
      <c r="L16" s="25">
        <v>0.10546058272060203</v>
      </c>
      <c r="M16" s="23">
        <v>42539.766800553523</v>
      </c>
      <c r="N16" s="23"/>
      <c r="O16" s="22">
        <v>50.351503751776903</v>
      </c>
      <c r="P16" s="23">
        <v>19847095.438795116</v>
      </c>
      <c r="Q16" s="25">
        <v>3.8246951420280763E-2</v>
      </c>
      <c r="R16" s="22">
        <v>394170.85806686978</v>
      </c>
    </row>
    <row r="17" spans="1:20">
      <c r="A17" s="17"/>
      <c r="B17" s="17"/>
      <c r="C17" s="21">
        <v>2014</v>
      </c>
      <c r="D17" s="22">
        <v>1292.0540007599993</v>
      </c>
      <c r="E17" s="23">
        <v>1471893.3164408496</v>
      </c>
      <c r="F17" s="24">
        <v>0.7173176179291002</v>
      </c>
      <c r="G17" s="25">
        <v>0.85182530877126628</v>
      </c>
      <c r="H17" s="26">
        <v>322.02857512224296</v>
      </c>
      <c r="I17" s="23"/>
      <c r="J17" s="22">
        <v>173.77739308800005</v>
      </c>
      <c r="K17" s="23">
        <v>5975863.8368802797</v>
      </c>
      <c r="L17" s="25">
        <v>0.11456795260691874</v>
      </c>
      <c r="M17" s="23">
        <v>34388.039380094342</v>
      </c>
      <c r="N17" s="23"/>
      <c r="O17" s="22">
        <v>50.974913097435859</v>
      </c>
      <c r="P17" s="23">
        <v>20733748.994316656</v>
      </c>
      <c r="Q17" s="25">
        <v>3.3606738621815083E-2</v>
      </c>
      <c r="R17" s="22">
        <v>406744.17540811078</v>
      </c>
    </row>
    <row r="18" spans="1:20">
      <c r="A18" s="17"/>
      <c r="B18" s="17"/>
      <c r="C18" s="21">
        <v>2015</v>
      </c>
      <c r="D18" s="22">
        <v>1525.2507325439997</v>
      </c>
      <c r="E18" s="23">
        <v>1434464.2442521418</v>
      </c>
      <c r="F18" s="24">
        <v>0.7173176179291002</v>
      </c>
      <c r="G18" s="25">
        <v>0.83921746881639536</v>
      </c>
      <c r="H18" s="26">
        <v>265.85646602797539</v>
      </c>
      <c r="I18" s="23"/>
      <c r="J18" s="22">
        <v>240.26932756800005</v>
      </c>
      <c r="K18" s="23">
        <v>6098633.0394779993</v>
      </c>
      <c r="L18" s="25">
        <v>0.13220004594229401</v>
      </c>
      <c r="M18" s="23">
        <v>25382.486816807646</v>
      </c>
      <c r="N18" s="23"/>
      <c r="O18" s="22">
        <v>51.947746766666654</v>
      </c>
      <c r="P18" s="23">
        <v>21657087.407697774</v>
      </c>
      <c r="Q18" s="25">
        <v>2.8582485241310615E-2</v>
      </c>
      <c r="R18" s="22">
        <v>416901.38178610074</v>
      </c>
    </row>
    <row r="19" spans="1:20">
      <c r="A19" s="17"/>
      <c r="B19" s="17"/>
      <c r="C19" s="21">
        <v>2016</v>
      </c>
      <c r="D19" s="22">
        <v>1398.9646012904004</v>
      </c>
      <c r="E19" s="23">
        <v>1509240.9925575776</v>
      </c>
      <c r="F19" s="24">
        <v>0.7173176179291002</v>
      </c>
      <c r="G19" s="25">
        <v>0.82075605437069532</v>
      </c>
      <c r="H19" s="26">
        <v>304.96542836158807</v>
      </c>
      <c r="I19" s="23"/>
      <c r="J19" s="22">
        <v>260.21452762799993</v>
      </c>
      <c r="K19" s="23">
        <v>6268733.0107083507</v>
      </c>
      <c r="L19" s="25">
        <v>0.15265776783128623</v>
      </c>
      <c r="M19" s="23">
        <v>24090.634246486301</v>
      </c>
      <c r="N19" s="23"/>
      <c r="O19" s="22">
        <v>45.315683539560297</v>
      </c>
      <c r="P19" s="23">
        <v>22579385.383888774</v>
      </c>
      <c r="Q19" s="25">
        <v>2.6586177798018449E-2</v>
      </c>
      <c r="R19" s="22">
        <v>498268.67036391754</v>
      </c>
    </row>
    <row r="20" spans="1:20">
      <c r="A20" s="17"/>
      <c r="B20" s="17"/>
      <c r="C20" s="21">
        <v>2017</v>
      </c>
      <c r="D20" s="22">
        <v>1374.2880703132021</v>
      </c>
      <c r="E20" s="23">
        <v>1560201.896650105</v>
      </c>
      <c r="F20" s="24">
        <v>0.7173176179291002</v>
      </c>
      <c r="G20" s="25">
        <v>0.8159731869996949</v>
      </c>
      <c r="H20" s="26">
        <v>320.92368272983231</v>
      </c>
      <c r="I20" s="23"/>
      <c r="J20" s="22">
        <v>263.85029832239991</v>
      </c>
      <c r="K20" s="23">
        <v>6415278.6757919928</v>
      </c>
      <c r="L20" s="25">
        <v>0.15665912661519571</v>
      </c>
      <c r="M20" s="23">
        <v>24314.085360453653</v>
      </c>
      <c r="N20" s="23"/>
      <c r="O20" s="22">
        <v>46.09353041295789</v>
      </c>
      <c r="P20" s="23">
        <v>23689518.30003085</v>
      </c>
      <c r="Q20" s="25">
        <v>2.73676863851092E-2</v>
      </c>
      <c r="R20" s="22">
        <v>513944.54032471363</v>
      </c>
    </row>
    <row r="21" spans="1:20">
      <c r="A21" s="17"/>
      <c r="B21" s="17"/>
      <c r="C21" s="21" t="s">
        <v>70</v>
      </c>
      <c r="D21" s="22">
        <v>1421.1125747104011</v>
      </c>
      <c r="E21" s="23">
        <v>1596159.5296871345</v>
      </c>
      <c r="F21" s="24">
        <v>0.7173176179291002</v>
      </c>
      <c r="G21" s="25">
        <v>0.84322220012950011</v>
      </c>
      <c r="H21" s="26">
        <v>317.50206566786204</v>
      </c>
      <c r="I21" s="23"/>
      <c r="J21" s="22">
        <v>228.86622703674607</v>
      </c>
      <c r="K21" s="23">
        <v>6543937.278300995</v>
      </c>
      <c r="L21" s="25">
        <v>0.13579858973282946</v>
      </c>
      <c r="M21" s="23">
        <v>28592.848158633384</v>
      </c>
      <c r="N21" s="23"/>
      <c r="O21" s="22">
        <v>35.357014236053828</v>
      </c>
      <c r="P21" s="23">
        <v>24217210.559011273</v>
      </c>
      <c r="Q21" s="25">
        <v>2.0979210137670425E-2</v>
      </c>
      <c r="R21" s="22">
        <v>684933.699359625</v>
      </c>
    </row>
    <row r="22" spans="1:20">
      <c r="A22" s="17"/>
      <c r="B22" s="17"/>
      <c r="C22" s="21" t="s">
        <v>71</v>
      </c>
      <c r="D22" s="22">
        <v>1406.7260241617016</v>
      </c>
      <c r="E22" s="23">
        <v>1576422.3093231467</v>
      </c>
      <c r="F22" s="24">
        <v>0.7173176179291002</v>
      </c>
      <c r="G22" s="25">
        <v>0.84087024991628945</v>
      </c>
      <c r="H22" s="26">
        <v>316.78294557373709</v>
      </c>
      <c r="I22" s="23"/>
      <c r="J22" s="22">
        <v>229.15932363726745</v>
      </c>
      <c r="K22" s="23">
        <v>6500255.49960892</v>
      </c>
      <c r="L22" s="25">
        <v>0.13697994806938119</v>
      </c>
      <c r="M22" s="23">
        <v>28365.660172300333</v>
      </c>
      <c r="N22" s="23"/>
      <c r="O22" s="22">
        <v>37.055304224032412</v>
      </c>
      <c r="P22" s="23">
        <v>25005390.818670496</v>
      </c>
      <c r="Q22" s="25">
        <v>2.2149802014329277E-2</v>
      </c>
      <c r="R22" s="22">
        <v>674812.72498777974</v>
      </c>
    </row>
    <row r="23" spans="1:20">
      <c r="A23" s="17"/>
      <c r="B23" s="17"/>
      <c r="C23" s="21" t="s">
        <v>72</v>
      </c>
      <c r="D23" s="22">
        <f>+'[1]Indicador 6.4.1'!$K$30</f>
        <v>1430.1243676761014</v>
      </c>
      <c r="E23" s="23">
        <f>+'[2]Valores encadenados ODS641'!$R$45</f>
        <v>1584545.2204938254</v>
      </c>
      <c r="F23" s="24">
        <f>+[1]Cr!$B$31</f>
        <v>0.7173176179291002</v>
      </c>
      <c r="G23" s="25">
        <f>+'[1]Indicador 6.4.1'!$K$45</f>
        <v>0.83990775252435357</v>
      </c>
      <c r="H23" s="26">
        <f>+(E23*(1-F23))/D23</f>
        <v>313.2056396997919</v>
      </c>
      <c r="I23" s="23"/>
      <c r="J23" s="22">
        <f>+'[1]Indicador 6.4.1'!$K$31</f>
        <v>232.84123300141721</v>
      </c>
      <c r="K23" s="23">
        <f>+'[2]Valores encadenados ODS641'!$R$46</f>
        <v>6696710.4581599366</v>
      </c>
      <c r="L23" s="25">
        <f>+'[1]Indicador 6.4.1'!$K$46</f>
        <v>0.13674695790479097</v>
      </c>
      <c r="M23" s="23">
        <f t="shared" ref="M23:M24" si="0">+K23/J23</f>
        <v>28760.84433945244</v>
      </c>
      <c r="N23" s="23"/>
      <c r="O23" s="22">
        <f>+'[1]Indicador 6.4.1'!$K$32</f>
        <v>39.750398047156075</v>
      </c>
      <c r="P23" s="23">
        <f>+'[2]Valores encadenados ODS641'!$R$49</f>
        <v>23886573.527861513</v>
      </c>
      <c r="Q23" s="25">
        <f>+'[1]Indicador 6.4.1'!$K$47</f>
        <v>2.3345289570855573E-2</v>
      </c>
      <c r="R23" s="22">
        <f>+P23/O23</f>
        <v>600914.0713389779</v>
      </c>
    </row>
    <row r="24" spans="1:20">
      <c r="A24" s="17"/>
      <c r="B24" s="17"/>
      <c r="C24" s="27" t="s">
        <v>73</v>
      </c>
      <c r="D24" s="28">
        <f>+'[1]Indicador 6.4.1'!$L$30</f>
        <v>1395.19906454944</v>
      </c>
      <c r="E24" s="29">
        <f>+'[2]Valores encadenados ODS641'!$S$45</f>
        <v>1633624.9101173775</v>
      </c>
      <c r="F24" s="30">
        <f>+[1]Cr!$B$31</f>
        <v>0.7173176179291002</v>
      </c>
      <c r="G24" s="31">
        <f>+'[1]Indicador 6.4.1'!$L$45</f>
        <v>0.82802835057964452</v>
      </c>
      <c r="H24" s="32">
        <f>+(E24*(1-F24))/D24</f>
        <v>330.99003055271595</v>
      </c>
      <c r="I24" s="29"/>
      <c r="J24" s="28">
        <f>+'[1]Indicador 6.4.1'!$L$31</f>
        <v>245.33823560999991</v>
      </c>
      <c r="K24" s="29">
        <f>+'[2]Valores encadenados ODS641'!$S$46</f>
        <v>7458775.5177468816</v>
      </c>
      <c r="L24" s="31">
        <f>+'[1]Indicador 6.4.1'!$L$46</f>
        <v>0.14560432251427283</v>
      </c>
      <c r="M24" s="29">
        <f t="shared" si="0"/>
        <v>30402.010103323919</v>
      </c>
      <c r="N24" s="29"/>
      <c r="O24" s="28">
        <f>+'[1]Indicador 6.4.1'!$L$32</f>
        <v>44.428031731381452</v>
      </c>
      <c r="P24" s="29">
        <f>+'[2]Valores encadenados ODS641'!$S$49</f>
        <v>25405229.859868225</v>
      </c>
      <c r="Q24" s="31">
        <f>+'[1]Indicador 6.4.1'!$L$47</f>
        <v>2.6367326906082719E-2</v>
      </c>
      <c r="R24" s="28">
        <f t="shared" ref="R24" si="1">+P24/O24</f>
        <v>571828.84025725152</v>
      </c>
    </row>
    <row r="25" spans="1:20">
      <c r="A25" s="17"/>
      <c r="B25" s="17"/>
      <c r="C25" s="33" t="s">
        <v>74</v>
      </c>
      <c r="D25" s="34"/>
      <c r="E25" s="34"/>
      <c r="F25" s="34"/>
      <c r="G25" s="34"/>
      <c r="H25" s="34"/>
      <c r="I25" s="34"/>
      <c r="J25" s="34"/>
      <c r="K25" s="34"/>
      <c r="L25" s="34"/>
      <c r="M25" s="34"/>
      <c r="N25" s="34"/>
      <c r="O25" s="34"/>
      <c r="P25" s="34"/>
      <c r="Q25" s="34"/>
      <c r="R25" s="34"/>
    </row>
    <row r="26" spans="1:20">
      <c r="A26" s="17"/>
      <c r="B26" s="17"/>
      <c r="C26" s="33" t="s">
        <v>75</v>
      </c>
      <c r="D26" s="34"/>
      <c r="E26" s="34"/>
      <c r="F26" s="34"/>
      <c r="G26" s="34"/>
      <c r="H26" s="34"/>
      <c r="I26" s="34"/>
      <c r="J26" s="34"/>
      <c r="K26" s="34"/>
      <c r="L26" s="34"/>
      <c r="M26" s="34"/>
      <c r="N26" s="34"/>
      <c r="O26" s="34"/>
      <c r="P26" s="34"/>
      <c r="Q26" s="34"/>
      <c r="R26" s="34"/>
    </row>
    <row r="27" spans="1:20">
      <c r="A27" s="17"/>
      <c r="B27" s="17"/>
      <c r="C27" s="86" t="s">
        <v>76</v>
      </c>
      <c r="D27" s="86"/>
      <c r="E27" s="86"/>
      <c r="F27" s="86"/>
      <c r="G27" s="86"/>
      <c r="H27" s="86"/>
      <c r="I27" s="86"/>
      <c r="J27" s="86"/>
      <c r="K27" s="86"/>
      <c r="L27" s="86"/>
      <c r="M27" s="86"/>
      <c r="N27" s="86"/>
      <c r="O27" s="86"/>
      <c r="P27" s="86"/>
      <c r="Q27" s="86"/>
      <c r="R27" s="86"/>
    </row>
    <row r="30" spans="1:20" ht="15.6">
      <c r="C30" s="17"/>
      <c r="D30" s="15" t="s">
        <v>77</v>
      </c>
      <c r="E30" s="15"/>
      <c r="F30" s="15"/>
      <c r="G30" s="35"/>
      <c r="J30" s="59" t="s">
        <v>78</v>
      </c>
      <c r="K30" s="17"/>
      <c r="L30" s="17"/>
      <c r="M30" s="17"/>
      <c r="N30" s="17"/>
      <c r="O30" s="17"/>
      <c r="P30" s="17"/>
      <c r="Q30" s="17"/>
      <c r="R30" s="17"/>
      <c r="S30" s="17"/>
      <c r="T30" s="17"/>
    </row>
    <row r="31" spans="1:20" ht="15.6">
      <c r="C31" s="17"/>
      <c r="D31" s="36"/>
      <c r="E31" s="36"/>
      <c r="F31" s="36"/>
      <c r="G31" s="35"/>
      <c r="J31" s="60"/>
      <c r="K31" s="17"/>
      <c r="L31" s="17"/>
      <c r="M31" s="17"/>
      <c r="N31" s="17"/>
      <c r="O31" s="17"/>
      <c r="P31" s="17"/>
      <c r="Q31" s="17"/>
      <c r="R31" s="17"/>
      <c r="S31" s="17"/>
      <c r="T31" s="17"/>
    </row>
    <row r="32" spans="1:20">
      <c r="C32" s="17"/>
      <c r="D32" s="18" t="s">
        <v>79</v>
      </c>
      <c r="E32" s="83" t="s">
        <v>80</v>
      </c>
      <c r="F32" s="83"/>
      <c r="G32" s="35"/>
      <c r="J32" s="35"/>
      <c r="K32" s="17"/>
      <c r="L32" s="17"/>
      <c r="M32" s="17"/>
      <c r="N32" s="17"/>
      <c r="O32" s="17"/>
      <c r="P32" s="17"/>
      <c r="Q32" s="17"/>
      <c r="R32" s="17"/>
      <c r="S32" s="17"/>
      <c r="T32" s="17"/>
    </row>
    <row r="33" spans="3:20">
      <c r="C33" s="17"/>
      <c r="D33" s="21">
        <v>2012</v>
      </c>
      <c r="E33" s="37"/>
      <c r="F33" s="38">
        <v>21695.752172775683</v>
      </c>
      <c r="G33" s="35"/>
      <c r="J33" s="61"/>
      <c r="K33" s="17"/>
      <c r="L33" s="17"/>
      <c r="M33" s="17"/>
      <c r="N33" s="17"/>
      <c r="O33" s="17"/>
      <c r="P33" s="17"/>
      <c r="Q33" s="17"/>
      <c r="R33" s="17"/>
      <c r="S33" s="17"/>
      <c r="T33" s="17"/>
    </row>
    <row r="34" spans="3:20">
      <c r="C34" s="17"/>
      <c r="D34" s="21">
        <v>2013</v>
      </c>
      <c r="E34" s="37"/>
      <c r="F34" s="38">
        <v>19868.232135083603</v>
      </c>
      <c r="G34" s="39"/>
      <c r="J34" s="61"/>
      <c r="K34" s="17"/>
      <c r="L34" s="17"/>
      <c r="M34" s="17"/>
      <c r="N34" s="17"/>
      <c r="O34" s="17"/>
      <c r="P34" s="17"/>
      <c r="Q34" s="17"/>
      <c r="R34" s="17"/>
      <c r="S34" s="17"/>
      <c r="T34" s="17"/>
    </row>
    <row r="35" spans="3:20">
      <c r="C35" s="17"/>
      <c r="D35" s="21">
        <v>2014</v>
      </c>
      <c r="E35" s="37"/>
      <c r="F35" s="38">
        <v>17883.424545266265</v>
      </c>
      <c r="G35" s="39"/>
      <c r="J35" s="61"/>
      <c r="K35" s="17"/>
      <c r="L35" s="17"/>
      <c r="M35" s="17"/>
      <c r="N35" s="17"/>
      <c r="O35" s="17"/>
      <c r="P35" s="17"/>
      <c r="Q35" s="17"/>
      <c r="R35" s="17"/>
      <c r="S35" s="17"/>
      <c r="T35" s="17"/>
    </row>
    <row r="36" spans="3:20">
      <c r="C36" s="17"/>
      <c r="D36" s="21">
        <v>2015</v>
      </c>
      <c r="E36" s="37"/>
      <c r="F36" s="38">
        <v>15494.754905783338</v>
      </c>
      <c r="G36" s="39"/>
      <c r="J36" s="61"/>
      <c r="K36" s="17"/>
      <c r="L36" s="17"/>
      <c r="M36" s="17"/>
      <c r="N36" s="17"/>
      <c r="O36" s="17"/>
      <c r="P36" s="17"/>
      <c r="Q36" s="17"/>
      <c r="R36" s="17"/>
      <c r="S36" s="17"/>
      <c r="T36" s="17"/>
    </row>
    <row r="37" spans="3:20">
      <c r="C37" s="17"/>
      <c r="D37" s="21">
        <v>2016</v>
      </c>
      <c r="E37" s="37"/>
      <c r="F37" s="38">
        <v>17174.984132887424</v>
      </c>
      <c r="G37" s="39"/>
      <c r="J37" s="61"/>
      <c r="K37" s="17"/>
      <c r="L37" s="17"/>
      <c r="M37" s="17"/>
      <c r="N37" s="17"/>
      <c r="O37" s="17"/>
      <c r="P37" s="17"/>
      <c r="Q37" s="17"/>
      <c r="R37" s="17"/>
      <c r="S37" s="17"/>
      <c r="T37" s="17"/>
    </row>
    <row r="38" spans="3:20">
      <c r="C38" s="17"/>
      <c r="D38" s="21">
        <v>2017</v>
      </c>
      <c r="E38" s="37"/>
      <c r="F38" s="40">
        <v>18136.361496142599</v>
      </c>
      <c r="G38" s="41"/>
      <c r="J38" s="61"/>
      <c r="K38" s="17"/>
      <c r="L38" s="17"/>
      <c r="M38" s="17"/>
      <c r="N38" s="17"/>
      <c r="O38" s="17"/>
      <c r="P38" s="17"/>
      <c r="Q38" s="17"/>
      <c r="R38" s="17"/>
      <c r="S38" s="17"/>
      <c r="T38" s="17"/>
    </row>
    <row r="39" spans="3:20">
      <c r="C39" s="17"/>
      <c r="D39" s="21">
        <v>2018</v>
      </c>
      <c r="E39" s="17"/>
      <c r="F39" s="40">
        <v>18635.051103547838</v>
      </c>
      <c r="G39" s="41"/>
      <c r="J39" s="41"/>
      <c r="K39" s="17"/>
      <c r="L39" s="17"/>
      <c r="M39" s="17"/>
      <c r="N39" s="17"/>
      <c r="O39" s="17"/>
      <c r="P39" s="17"/>
      <c r="Q39" s="17"/>
      <c r="R39" s="17"/>
      <c r="S39" s="17"/>
      <c r="T39" s="17"/>
    </row>
    <row r="40" spans="3:20">
      <c r="C40" s="17"/>
      <c r="D40" s="21">
        <v>2019</v>
      </c>
      <c r="E40" s="17"/>
      <c r="F40" s="40">
        <v>19283.932985156636</v>
      </c>
      <c r="G40" s="17"/>
      <c r="J40" s="41"/>
      <c r="K40" s="17"/>
      <c r="L40" s="17"/>
      <c r="M40" s="17"/>
      <c r="N40" s="17"/>
      <c r="O40" s="17"/>
      <c r="P40" s="17"/>
      <c r="Q40" s="17"/>
      <c r="R40" s="17"/>
      <c r="S40" s="17"/>
      <c r="T40" s="17"/>
    </row>
    <row r="41" spans="3:20">
      <c r="C41" s="17"/>
      <c r="D41" s="21">
        <v>2020</v>
      </c>
      <c r="E41" s="17"/>
      <c r="F41" s="40">
        <v>18224.534817721753</v>
      </c>
      <c r="G41" s="17"/>
      <c r="J41" s="17"/>
      <c r="K41" s="17"/>
      <c r="L41" s="17"/>
      <c r="M41" s="17"/>
      <c r="N41" s="17"/>
      <c r="O41" s="17"/>
      <c r="P41" s="17"/>
      <c r="Q41" s="17"/>
      <c r="R41" s="17"/>
      <c r="S41" s="17"/>
      <c r="T41" s="17"/>
    </row>
    <row r="42" spans="3:20">
      <c r="C42" s="17"/>
      <c r="D42" s="27">
        <v>2021</v>
      </c>
      <c r="E42" s="42"/>
      <c r="F42" s="43">
        <v>19778.331178612534</v>
      </c>
      <c r="G42" s="17"/>
      <c r="J42" s="17"/>
      <c r="K42" s="17"/>
      <c r="L42" s="17"/>
      <c r="M42" s="17"/>
      <c r="N42" s="17"/>
      <c r="O42" s="17"/>
      <c r="P42" s="17"/>
      <c r="Q42" s="17"/>
      <c r="R42" s="17"/>
      <c r="S42" s="17"/>
      <c r="T42" s="17"/>
    </row>
    <row r="43" spans="3:20">
      <c r="C43" s="17"/>
      <c r="D43" s="87" t="s">
        <v>81</v>
      </c>
      <c r="E43" s="87"/>
      <c r="F43" s="87"/>
      <c r="G43" s="17"/>
      <c r="J43" s="17"/>
      <c r="K43" s="17"/>
      <c r="L43" s="17"/>
      <c r="M43" s="17"/>
      <c r="N43" s="17"/>
      <c r="O43" s="17"/>
      <c r="P43" s="17"/>
      <c r="Q43" s="17"/>
      <c r="R43" s="17"/>
      <c r="S43" s="17"/>
      <c r="T43" s="17"/>
    </row>
    <row r="44" spans="3:20" ht="58.15" customHeight="1">
      <c r="C44" s="17"/>
      <c r="D44" s="87"/>
      <c r="E44" s="87"/>
      <c r="F44" s="87"/>
      <c r="G44" s="17"/>
      <c r="J44" s="17"/>
      <c r="K44" s="17"/>
      <c r="L44" s="17"/>
      <c r="M44" s="17"/>
      <c r="N44" s="17"/>
      <c r="O44" s="17"/>
      <c r="P44" s="17"/>
      <c r="Q44" s="17"/>
      <c r="R44" s="17"/>
      <c r="S44" s="17"/>
      <c r="T44" s="17"/>
    </row>
    <row r="45" spans="3:20">
      <c r="C45" s="17"/>
      <c r="D45" s="44"/>
      <c r="E45" s="44"/>
      <c r="F45" s="44"/>
      <c r="G45" s="17"/>
      <c r="J45" s="17"/>
      <c r="K45" s="17"/>
      <c r="L45" s="17"/>
      <c r="M45" s="17"/>
      <c r="N45" s="17"/>
      <c r="O45" s="17"/>
      <c r="P45" s="17"/>
      <c r="Q45" s="17"/>
      <c r="R45" s="17"/>
      <c r="S45" s="17"/>
      <c r="T45" s="17"/>
    </row>
    <row r="46" spans="3:20">
      <c r="C46" s="17"/>
      <c r="D46" s="44"/>
      <c r="E46" s="44"/>
      <c r="F46" s="44"/>
      <c r="G46" s="17"/>
      <c r="J46" s="17"/>
      <c r="K46" s="17"/>
      <c r="L46" s="17"/>
      <c r="M46" s="17"/>
      <c r="N46" s="17"/>
      <c r="O46" s="17"/>
      <c r="P46" s="17"/>
      <c r="Q46" s="17"/>
      <c r="R46" s="17"/>
      <c r="S46" s="17"/>
      <c r="T46" s="17"/>
    </row>
    <row r="47" spans="3:20" ht="15.6">
      <c r="C47" s="17"/>
      <c r="D47" s="15" t="s">
        <v>82</v>
      </c>
      <c r="E47" s="45"/>
      <c r="F47" s="45"/>
      <c r="G47" s="46"/>
      <c r="J47" s="17"/>
      <c r="K47" s="17"/>
      <c r="L47" s="17"/>
      <c r="M47" s="17"/>
      <c r="N47" s="17"/>
      <c r="O47" s="17"/>
      <c r="P47" s="17"/>
      <c r="Q47" s="17"/>
      <c r="R47" s="17"/>
      <c r="S47" s="17"/>
      <c r="T47" s="17"/>
    </row>
    <row r="48" spans="3:20" ht="15.6">
      <c r="C48" s="17"/>
      <c r="D48" s="47"/>
      <c r="E48" s="47"/>
      <c r="F48" s="47"/>
      <c r="G48" s="46"/>
      <c r="J48" s="60"/>
      <c r="K48" s="17"/>
      <c r="L48" s="17"/>
      <c r="M48" s="17"/>
      <c r="N48" s="17"/>
      <c r="O48" s="17"/>
      <c r="P48" s="17"/>
      <c r="Q48" s="17"/>
      <c r="R48" s="17"/>
      <c r="S48" s="17"/>
      <c r="T48" s="17"/>
    </row>
    <row r="49" spans="3:20">
      <c r="C49" s="17"/>
      <c r="D49" s="18" t="s">
        <v>83</v>
      </c>
      <c r="E49" s="83" t="s">
        <v>84</v>
      </c>
      <c r="F49" s="88"/>
      <c r="G49" s="48"/>
      <c r="J49" s="58" t="s">
        <v>85</v>
      </c>
      <c r="K49" s="17"/>
      <c r="L49" s="17"/>
      <c r="M49" s="17"/>
      <c r="N49" s="17"/>
      <c r="O49" s="17"/>
      <c r="P49" s="17"/>
      <c r="Q49" s="17"/>
      <c r="R49" s="17"/>
      <c r="S49" s="17"/>
      <c r="T49" s="17"/>
    </row>
    <row r="50" spans="3:20">
      <c r="C50" s="17"/>
      <c r="D50" s="21" t="s">
        <v>86</v>
      </c>
      <c r="E50" s="49"/>
      <c r="F50" s="50">
        <v>-8.4234002266365002E-2</v>
      </c>
      <c r="G50" s="51"/>
      <c r="J50" s="58" t="s">
        <v>87</v>
      </c>
      <c r="K50" s="17"/>
      <c r="L50" s="17"/>
      <c r="M50" s="17"/>
      <c r="N50" s="17"/>
      <c r="O50" s="17"/>
      <c r="P50" s="17"/>
      <c r="Q50" s="17"/>
      <c r="R50" s="17"/>
      <c r="S50" s="17"/>
      <c r="T50" s="17"/>
    </row>
    <row r="51" spans="3:20">
      <c r="C51" s="17"/>
      <c r="D51" s="21" t="s">
        <v>88</v>
      </c>
      <c r="E51" s="49"/>
      <c r="F51" s="50">
        <v>-9.9898550425759139E-2</v>
      </c>
      <c r="G51" s="52"/>
      <c r="J51" s="58" t="s">
        <v>89</v>
      </c>
      <c r="K51" s="17"/>
      <c r="L51" s="17"/>
      <c r="M51" s="17"/>
      <c r="N51" s="17"/>
      <c r="O51" s="17"/>
      <c r="P51" s="17"/>
      <c r="Q51" s="17"/>
      <c r="R51" s="17"/>
      <c r="S51" s="17"/>
      <c r="T51" s="17"/>
    </row>
    <row r="52" spans="3:20">
      <c r="C52" s="17"/>
      <c r="D52" s="21" t="s">
        <v>90</v>
      </c>
      <c r="E52" s="49"/>
      <c r="F52" s="50">
        <v>-0.13356891648111138</v>
      </c>
      <c r="G52" s="52"/>
      <c r="J52" s="62"/>
      <c r="K52" s="17"/>
      <c r="L52" s="17"/>
      <c r="M52" s="17"/>
      <c r="N52" s="17"/>
      <c r="O52" s="17"/>
      <c r="P52" s="17"/>
      <c r="Q52" s="17"/>
      <c r="R52" s="17"/>
      <c r="S52" s="17"/>
      <c r="T52" s="17"/>
    </row>
    <row r="53" spans="3:20">
      <c r="C53" s="17"/>
      <c r="D53" s="21" t="s">
        <v>91</v>
      </c>
      <c r="E53" s="49"/>
      <c r="F53" s="50">
        <v>0.10843858049519382</v>
      </c>
      <c r="G53" s="53"/>
    </row>
    <row r="54" spans="3:20">
      <c r="C54" s="17"/>
      <c r="D54" s="21" t="s">
        <v>92</v>
      </c>
      <c r="E54" s="49"/>
      <c r="F54" s="50">
        <v>5.5975444042145377E-2</v>
      </c>
      <c r="G54" s="41"/>
    </row>
    <row r="55" spans="3:20" ht="15.6">
      <c r="C55" s="17"/>
      <c r="D55" s="21" t="s">
        <v>93</v>
      </c>
      <c r="E55" s="49"/>
      <c r="F55" s="50">
        <v>2.7496673327299086E-2</v>
      </c>
      <c r="G55" s="41"/>
      <c r="K55" s="56" t="s">
        <v>94</v>
      </c>
      <c r="L55" s="17"/>
      <c r="M55" s="17"/>
      <c r="N55" s="17"/>
      <c r="O55" s="17"/>
      <c r="P55" s="17"/>
      <c r="Q55" s="17"/>
      <c r="R55" s="17"/>
      <c r="S55" s="17"/>
    </row>
    <row r="56" spans="3:20">
      <c r="C56" s="17"/>
      <c r="D56" s="21" t="s">
        <v>95</v>
      </c>
      <c r="E56" s="49"/>
      <c r="F56" s="50">
        <v>3.482050454292885E-2</v>
      </c>
      <c r="G56" s="17"/>
      <c r="K56" s="17"/>
      <c r="L56" s="17"/>
      <c r="M56" s="17"/>
      <c r="N56" s="17"/>
      <c r="O56" s="17"/>
      <c r="P56" s="17"/>
      <c r="Q56" s="17"/>
      <c r="R56" s="17"/>
      <c r="S56" s="17"/>
    </row>
    <row r="57" spans="3:20">
      <c r="C57" s="17"/>
      <c r="D57" s="21" t="s">
        <v>96</v>
      </c>
      <c r="E57" s="49"/>
      <c r="F57" s="50">
        <v>-5.4936831000726397E-2</v>
      </c>
      <c r="G57" s="17"/>
      <c r="K57" s="17"/>
      <c r="L57" s="17"/>
      <c r="M57" s="17"/>
      <c r="N57" s="17"/>
      <c r="O57" s="17"/>
      <c r="P57" s="17"/>
      <c r="Q57" s="17"/>
      <c r="R57" s="17"/>
      <c r="S57" s="17"/>
    </row>
    <row r="58" spans="3:20">
      <c r="C58" s="17"/>
      <c r="D58" s="27" t="s">
        <v>97</v>
      </c>
      <c r="E58" s="54"/>
      <c r="F58" s="55">
        <v>8.5258492270532546E-2</v>
      </c>
      <c r="G58" s="17"/>
      <c r="K58" s="17"/>
      <c r="L58" s="17"/>
      <c r="M58" s="17"/>
      <c r="N58" s="17"/>
      <c r="O58" s="17"/>
      <c r="P58" s="17"/>
      <c r="Q58" s="17"/>
      <c r="R58" s="17"/>
      <c r="S58" s="17"/>
    </row>
    <row r="59" spans="3:20">
      <c r="C59" s="17"/>
      <c r="D59" s="79" t="s">
        <v>81</v>
      </c>
      <c r="E59" s="79"/>
      <c r="F59" s="79"/>
      <c r="G59" s="17"/>
      <c r="K59" s="17"/>
      <c r="L59" s="17"/>
      <c r="M59" s="17"/>
      <c r="N59" s="17"/>
      <c r="O59" s="17"/>
      <c r="P59" s="17"/>
      <c r="Q59" s="17"/>
      <c r="R59" s="17"/>
      <c r="S59" s="17"/>
    </row>
    <row r="60" spans="3:20">
      <c r="C60" s="17"/>
      <c r="D60" s="79"/>
      <c r="E60" s="79"/>
      <c r="F60" s="79"/>
      <c r="G60" s="17"/>
      <c r="K60" s="17"/>
      <c r="L60" s="17"/>
      <c r="M60" s="17"/>
      <c r="N60" s="17"/>
      <c r="O60" s="17"/>
      <c r="P60" s="17"/>
      <c r="Q60" s="17"/>
      <c r="R60" s="17"/>
      <c r="S60" s="17"/>
    </row>
    <row r="61" spans="3:20">
      <c r="C61" s="17"/>
      <c r="D61" s="79"/>
      <c r="E61" s="79"/>
      <c r="F61" s="79"/>
      <c r="G61" s="17"/>
      <c r="K61" s="17"/>
      <c r="L61" s="17"/>
      <c r="M61" s="17"/>
      <c r="N61" s="17"/>
      <c r="O61" s="17"/>
      <c r="P61" s="17"/>
      <c r="Q61" s="17"/>
      <c r="R61" s="17"/>
      <c r="S61" s="17"/>
    </row>
    <row r="62" spans="3:20">
      <c r="C62" s="17"/>
      <c r="D62" s="79"/>
      <c r="E62" s="79"/>
      <c r="F62" s="79"/>
      <c r="G62" s="17"/>
      <c r="K62" s="17"/>
      <c r="L62" s="17"/>
      <c r="M62" s="17"/>
      <c r="N62" s="17"/>
      <c r="O62" s="17"/>
      <c r="P62" s="17"/>
      <c r="Q62" s="17"/>
      <c r="R62" s="17"/>
      <c r="S62" s="17"/>
    </row>
    <row r="63" spans="3:20">
      <c r="K63" s="17"/>
      <c r="L63" s="17"/>
      <c r="M63" s="17"/>
      <c r="N63" s="17"/>
      <c r="O63" s="17"/>
      <c r="P63" s="17"/>
      <c r="Q63" s="17"/>
      <c r="R63" s="17"/>
      <c r="S63" s="17"/>
    </row>
    <row r="64" spans="3:20" ht="15.6">
      <c r="D64" s="56" t="s">
        <v>98</v>
      </c>
      <c r="E64" s="57"/>
      <c r="F64" s="57"/>
      <c r="G64" s="17"/>
      <c r="H64" s="17"/>
      <c r="I64" s="17"/>
      <c r="J64" s="17"/>
      <c r="K64" s="17"/>
      <c r="L64" s="17"/>
      <c r="M64" s="17"/>
      <c r="N64" s="17"/>
      <c r="O64" s="17"/>
      <c r="P64" s="17"/>
      <c r="Q64" s="17"/>
      <c r="R64" s="17"/>
      <c r="S64" s="17"/>
    </row>
    <row r="65" spans="4:19">
      <c r="D65" s="57"/>
      <c r="E65" s="57"/>
      <c r="F65" s="57"/>
      <c r="G65" s="17"/>
      <c r="H65" s="17"/>
      <c r="I65" s="17"/>
      <c r="J65" s="17"/>
      <c r="K65" s="17"/>
      <c r="L65" s="17"/>
      <c r="M65" s="17"/>
      <c r="N65" s="17"/>
      <c r="O65" s="17"/>
      <c r="P65" s="17"/>
      <c r="Q65" s="17"/>
      <c r="R65" s="17"/>
      <c r="S65" s="17"/>
    </row>
    <row r="66" spans="4:19">
      <c r="D66" s="57"/>
      <c r="E66" s="57"/>
      <c r="F66" s="57"/>
      <c r="G66" s="17"/>
      <c r="H66" s="17"/>
      <c r="I66" s="17"/>
      <c r="J66" s="17"/>
      <c r="K66" s="17"/>
      <c r="L66" s="17"/>
      <c r="M66" s="17"/>
      <c r="N66" s="17"/>
      <c r="O66" s="17"/>
      <c r="P66" s="17"/>
      <c r="Q66" s="17"/>
      <c r="R66" s="17"/>
      <c r="S66" s="17"/>
    </row>
    <row r="67" spans="4:19">
      <c r="D67" s="57"/>
      <c r="E67" s="57"/>
      <c r="F67" s="57"/>
      <c r="G67" s="17"/>
      <c r="H67" s="17"/>
      <c r="I67" s="17"/>
      <c r="J67" s="17"/>
      <c r="K67" s="17"/>
      <c r="L67" s="17"/>
      <c r="M67" s="17"/>
      <c r="N67" s="17"/>
      <c r="O67" s="17"/>
      <c r="P67" s="17"/>
      <c r="Q67" s="17"/>
      <c r="R67" s="17"/>
      <c r="S67" s="17"/>
    </row>
    <row r="68" spans="4:19">
      <c r="D68" s="57"/>
      <c r="E68" s="57"/>
      <c r="F68" s="57"/>
      <c r="G68" s="17"/>
      <c r="H68" s="17"/>
      <c r="I68" s="17"/>
      <c r="J68" s="17"/>
      <c r="K68" s="17"/>
      <c r="L68" s="17"/>
      <c r="M68" s="17"/>
      <c r="N68" s="17"/>
      <c r="O68" s="17"/>
      <c r="P68" s="17"/>
      <c r="Q68" s="17"/>
      <c r="R68" s="17"/>
      <c r="S68" s="17"/>
    </row>
    <row r="69" spans="4:19">
      <c r="D69" s="57"/>
      <c r="E69" s="57"/>
      <c r="F69" s="57"/>
      <c r="G69" s="17"/>
      <c r="H69" s="17"/>
      <c r="I69" s="17"/>
      <c r="J69" s="17"/>
      <c r="K69" s="17"/>
      <c r="L69" s="17"/>
      <c r="M69" s="17"/>
      <c r="N69" s="17"/>
      <c r="O69" s="17"/>
      <c r="P69" s="17"/>
      <c r="Q69" s="17"/>
      <c r="R69" s="17"/>
      <c r="S69" s="17"/>
    </row>
    <row r="70" spans="4:19">
      <c r="D70" s="57"/>
      <c r="E70" s="57"/>
      <c r="F70" s="57"/>
      <c r="G70" s="17"/>
      <c r="H70" s="17"/>
      <c r="I70" s="17"/>
      <c r="J70" s="17"/>
      <c r="K70" s="17"/>
      <c r="L70" s="17"/>
      <c r="M70" s="17"/>
      <c r="N70" s="17"/>
      <c r="O70" s="17"/>
      <c r="P70" s="17"/>
      <c r="Q70" s="17"/>
      <c r="R70" s="17"/>
      <c r="S70" s="17"/>
    </row>
    <row r="71" spans="4:19">
      <c r="D71" s="57"/>
      <c r="E71" s="57"/>
      <c r="F71" s="57"/>
      <c r="G71" s="17"/>
      <c r="H71" s="17"/>
      <c r="I71" s="17"/>
      <c r="J71" s="17"/>
      <c r="K71" s="17"/>
      <c r="L71" s="17"/>
      <c r="M71" s="17"/>
      <c r="N71" s="17"/>
      <c r="O71" s="17"/>
      <c r="P71" s="17"/>
      <c r="Q71" s="17"/>
      <c r="R71" s="17"/>
      <c r="S71" s="17"/>
    </row>
    <row r="72" spans="4:19">
      <c r="D72" s="57"/>
      <c r="E72" s="57"/>
      <c r="F72" s="57"/>
      <c r="G72" s="17"/>
      <c r="H72" s="17"/>
      <c r="I72" s="17"/>
      <c r="J72" s="17"/>
      <c r="K72" s="58" t="s">
        <v>99</v>
      </c>
      <c r="L72" s="17"/>
      <c r="M72" s="17"/>
      <c r="N72" s="17"/>
      <c r="O72" s="17"/>
      <c r="P72" s="17"/>
      <c r="Q72" s="17"/>
      <c r="R72" s="17"/>
      <c r="S72" s="17"/>
    </row>
    <row r="73" spans="4:19">
      <c r="D73" s="57"/>
      <c r="E73" s="57"/>
      <c r="F73" s="57"/>
      <c r="G73" s="17"/>
      <c r="H73" s="17"/>
      <c r="I73" s="17"/>
      <c r="J73" s="17"/>
      <c r="K73" s="58" t="s">
        <v>100</v>
      </c>
      <c r="L73" s="17"/>
      <c r="M73" s="17"/>
      <c r="N73" s="17"/>
      <c r="O73" s="17"/>
      <c r="P73" s="17"/>
      <c r="Q73" s="17"/>
      <c r="R73" s="17"/>
      <c r="S73" s="17"/>
    </row>
    <row r="74" spans="4:19">
      <c r="D74" s="57"/>
      <c r="E74" s="57"/>
      <c r="F74" s="57"/>
      <c r="G74" s="17"/>
      <c r="H74" s="17"/>
      <c r="I74" s="17"/>
      <c r="J74" s="17"/>
      <c r="K74" s="17"/>
      <c r="L74" s="17"/>
      <c r="M74" s="17"/>
      <c r="N74" s="17"/>
      <c r="O74" s="17"/>
      <c r="P74" s="17"/>
      <c r="Q74" s="17"/>
      <c r="R74" s="17"/>
      <c r="S74" s="17"/>
    </row>
    <row r="75" spans="4:19">
      <c r="D75" s="57"/>
      <c r="E75" s="57"/>
      <c r="F75" s="57"/>
      <c r="G75" s="17"/>
      <c r="H75" s="17"/>
      <c r="I75" s="17"/>
      <c r="J75" s="17"/>
      <c r="K75" s="17"/>
      <c r="L75" s="17"/>
      <c r="M75" s="17"/>
      <c r="N75" s="17"/>
      <c r="O75" s="17"/>
      <c r="P75" s="17"/>
      <c r="Q75" s="17"/>
      <c r="R75" s="17"/>
      <c r="S75" s="17"/>
    </row>
    <row r="76" spans="4:19">
      <c r="D76" s="57"/>
      <c r="E76" s="57"/>
      <c r="F76" s="57"/>
      <c r="G76" s="17"/>
      <c r="H76" s="17"/>
      <c r="I76" s="17"/>
      <c r="J76" s="17"/>
      <c r="K76" s="17"/>
    </row>
    <row r="77" spans="4:19">
      <c r="D77" s="57"/>
      <c r="E77" s="57"/>
      <c r="F77" s="57"/>
      <c r="G77" s="17"/>
      <c r="H77" s="17"/>
      <c r="I77" s="17"/>
      <c r="J77" s="17"/>
      <c r="K77" s="17"/>
    </row>
    <row r="78" spans="4:19">
      <c r="D78" s="57"/>
      <c r="E78" s="57"/>
      <c r="F78" s="57"/>
      <c r="G78" s="17"/>
      <c r="H78" s="17"/>
      <c r="I78" s="17"/>
      <c r="J78" s="17"/>
      <c r="K78" s="17"/>
    </row>
    <row r="79" spans="4:19">
      <c r="D79" s="58" t="s">
        <v>101</v>
      </c>
      <c r="E79" s="57"/>
      <c r="F79" s="57"/>
      <c r="G79" s="17"/>
      <c r="H79" s="17"/>
      <c r="I79" s="17"/>
      <c r="J79" s="17"/>
      <c r="K79" s="17"/>
    </row>
    <row r="80" spans="4:19">
      <c r="D80" s="58" t="s">
        <v>102</v>
      </c>
      <c r="E80" s="57"/>
      <c r="F80" s="57"/>
      <c r="G80" s="17"/>
      <c r="H80" s="17"/>
      <c r="I80" s="17"/>
      <c r="J80" s="17"/>
      <c r="K80" s="17"/>
    </row>
    <row r="81" spans="4:11">
      <c r="D81" s="57"/>
      <c r="E81" s="57"/>
      <c r="F81" s="57"/>
      <c r="G81" s="17"/>
      <c r="H81" s="17"/>
      <c r="I81" s="17"/>
      <c r="J81" s="17"/>
      <c r="K81" s="17"/>
    </row>
  </sheetData>
  <mergeCells count="16">
    <mergeCell ref="D59:F62"/>
    <mergeCell ref="C11:C14"/>
    <mergeCell ref="D11:R11"/>
    <mergeCell ref="D12:H12"/>
    <mergeCell ref="J12:M12"/>
    <mergeCell ref="O12:R12"/>
    <mergeCell ref="D13:G13"/>
    <mergeCell ref="H13:H14"/>
    <mergeCell ref="J13:L13"/>
    <mergeCell ref="M13:N14"/>
    <mergeCell ref="O13:Q13"/>
    <mergeCell ref="R13:R14"/>
    <mergeCell ref="C27:R27"/>
    <mergeCell ref="E32:F32"/>
    <mergeCell ref="D43:F44"/>
    <mergeCell ref="E49:F4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Fiorella</dc:creator>
  <cp:keywords/>
  <dc:description/>
  <cp:lastModifiedBy>Sara Mora Medina</cp:lastModifiedBy>
  <cp:revision/>
  <dcterms:created xsi:type="dcterms:W3CDTF">2022-05-12T22:39:13Z</dcterms:created>
  <dcterms:modified xsi:type="dcterms:W3CDTF">2024-03-18T20:22:54Z</dcterms:modified>
  <cp:category/>
  <cp:contentStatus/>
</cp:coreProperties>
</file>