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F8A18167-E1AA-4E7C-8546-51AD87FB5853}" xr6:coauthVersionLast="47" xr6:coauthVersionMax="47" xr10:uidLastSave="{00000000-0000-0000-0000-000000000000}"/>
  <bookViews>
    <workbookView xWindow="0" yWindow="0" windowWidth="20490" windowHeight="7545" firstSheet="1" activeTab="1" xr2:uid="{00000000-000D-0000-FFFF-FFFF00000000}"/>
  </bookViews>
  <sheets>
    <sheet name="HM CCA 1.2 ESTADISTICA" sheetId="23" r:id="rId1"/>
    <sheet name="CCA 1.2" sheetId="24" r:id="rId2"/>
    <sheet name="ESRI_MAPINFO_SHEET" sheetId="25"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4" l="1"/>
  <c r="F27" i="24" s="1"/>
  <c r="F26" i="24"/>
  <c r="E26" i="24"/>
  <c r="F25" i="24"/>
  <c r="E25" i="24"/>
  <c r="F24" i="24"/>
  <c r="E24" i="24"/>
  <c r="F6" i="24"/>
  <c r="F7" i="24"/>
  <c r="F5" i="24"/>
  <c r="D8" i="24"/>
  <c r="F8" i="24" s="1"/>
  <c r="E6" i="24"/>
  <c r="E7" i="24"/>
  <c r="E5" i="24"/>
  <c r="E27" i="24" l="1"/>
  <c r="E8" i="24"/>
</calcChain>
</file>

<file path=xl/sharedStrings.xml><?xml version="1.0" encoding="utf-8"?>
<sst xmlns="http://schemas.openxmlformats.org/spreadsheetml/2006/main" count="78" uniqueCount="61">
  <si>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</si>
  <si>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</si>
  <si>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t>
  </si>
  <si>
    <t>Nombre de la variable, estadística, indicador o  datos</t>
  </si>
  <si>
    <t xml:space="preserve">Porcentaje de áreas silvestres protegidas (ASP) por categoría en la Gran Area Metropolitana (GAM). </t>
  </si>
  <si>
    <t xml:space="preserve">Descripción </t>
  </si>
  <si>
    <t xml:space="preserve">Este indicador se refiere a porcentaje de áreas silvestres protegidas por categoría (parques, reservas biológicas, reservas forestales, zonas protectoras, humedales, refugios nacionales de vida silvestre, monumento natural entre otros), que están dentro del Gran Area Metropolitana (GAM).  </t>
  </si>
  <si>
    <t>Unidades de medida</t>
  </si>
  <si>
    <t xml:space="preserve">Porcentaje </t>
  </si>
  <si>
    <t>Metodología de cálculo</t>
  </si>
  <si>
    <t>division(sumatoria  de las superficie de ASP dentro de la GAM / Superficie total de la GAM)/100</t>
  </si>
  <si>
    <t>Clasificación según el enfoque causal  (Fuerzas motrices, presión, estado,  impacto, respuesta)</t>
  </si>
  <si>
    <t>Respuesta</t>
  </si>
  <si>
    <t xml:space="preserve">Frecuencia de la medición </t>
  </si>
  <si>
    <t xml:space="preserve">Anual </t>
  </si>
  <si>
    <t>Serie de tiempo disponible</t>
  </si>
  <si>
    <t>Cobertura geográfica</t>
  </si>
  <si>
    <t>( ) Nacional
( ) Regional
( ) Provincial
( ) Cantonal
( X) Otra</t>
  </si>
  <si>
    <t xml:space="preserve">Desagregación </t>
  </si>
  <si>
    <t>Por categoría de manejo</t>
  </si>
  <si>
    <t>Limitaciones</t>
  </si>
  <si>
    <t>Los porcentajes se calcularon de acuerdo al límite de la GAM de 1982, suministrado por el Ministerio de Vivienda y Asentamientos Humanos.</t>
  </si>
  <si>
    <t>¿Cómo se asegura la sostenibilidad en la medición del indicador?</t>
  </si>
  <si>
    <t>La capa de Areas Silvestres Protegidas es actualizada de forma anual por el SINAC.</t>
  </si>
  <si>
    <t xml:space="preserve">Observaciones y comentarios </t>
  </si>
  <si>
    <t>Se calcula la superficie de Areas Silvestres Protegidas, que se encuentran dentro de los límites del Gran Area Metropolitana, según la capa suministrada por el Ministerio de Vivienda y Asentamientos Humanos en el Portal GEOXEPLORA</t>
  </si>
  <si>
    <t xml:space="preserve">II. Fuentes de información </t>
  </si>
  <si>
    <t>Institución(es) responsable(s)</t>
  </si>
  <si>
    <t>Sistema Nacional de Areas de Conservación (SINAC)</t>
  </si>
  <si>
    <t>Tipo de fuente</t>
  </si>
  <si>
    <t xml:space="preserve">a) Censos ( )                                         b) Encuesta por muestreo ( )        c) Combinación de censo y muestreo ( )                         d) Sondeos de opinión ( )                                         e) Registro administrativo (X )             f) Sistema de Monitoreo ( )                      g) Estimación directa ( )                                          h) Otro ()   </t>
  </si>
  <si>
    <t>Nombre de la operación estadística, proceso o proyecto</t>
  </si>
  <si>
    <r>
      <t>Proceso de Areas Silvestres Protegidas</t>
    </r>
    <r>
      <rPr>
        <sz val="11"/>
        <color rgb="FFFF0000"/>
        <rFont val="Calibri"/>
        <family val="2"/>
      </rPr>
      <t xml:space="preserve"> </t>
    </r>
  </si>
  <si>
    <t>III. Información de contacto</t>
  </si>
  <si>
    <t>Nombre del responsable del reporte</t>
  </si>
  <si>
    <t>Mauricio Castillo Nuñez</t>
  </si>
  <si>
    <t>Institución</t>
  </si>
  <si>
    <t>SINAC</t>
  </si>
  <si>
    <t>Departamento</t>
  </si>
  <si>
    <t>Departamento de Información y Información Territorial</t>
  </si>
  <si>
    <t>Correo</t>
  </si>
  <si>
    <t>mauricio.castillo@minae.go.cr</t>
  </si>
  <si>
    <t>Teléfono</t>
  </si>
  <si>
    <t>IV. Bitácora de actualizaciones</t>
  </si>
  <si>
    <t>Fecha de la última actualización  (dd/mm/aaaa)</t>
  </si>
  <si>
    <t>15 DE FEBRERO DEL 2024</t>
  </si>
  <si>
    <t xml:space="preserve">Cambios en la última actualización </t>
  </si>
  <si>
    <t xml:space="preserve">Descripción de los cambios </t>
  </si>
  <si>
    <t xml:space="preserve">Autor de la última actualización </t>
  </si>
  <si>
    <t>Categoría</t>
  </si>
  <si>
    <t>Area (ha)</t>
  </si>
  <si>
    <t>Area (km2)</t>
  </si>
  <si>
    <t>Porcentaje del GAM</t>
  </si>
  <si>
    <t>Parque Nacional</t>
  </si>
  <si>
    <t>Reserva Forestal</t>
  </si>
  <si>
    <t>Zona Protectora</t>
  </si>
  <si>
    <t>Total</t>
  </si>
  <si>
    <t>*Superficie de la GAM = 178012.98 hectáreas</t>
  </si>
  <si>
    <t xml:space="preserve">Fuente: </t>
  </si>
  <si>
    <t>Sistema Nacional de Areas de Conservación, 2021 (https://www.sinac.go.cr/ES/asp/Paginas/default.aspx)
Ministerio de Vivienda y Asentamientos Humanos (https://geoexplora-mivah.opendata.arcgis.com/)</t>
  </si>
  <si>
    <t>Sistema Nacional de Areas de Conservación, 2023 (https://www.sinac.go.cr/ES/asp/Paginas/default.aspx)
Ministerio de Vivienda y Asentamientos Humanos (https://geoexplora-mivah.opendata.arcgis.com/)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</si>
</sst>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sz val="11"/>
      <color rgb="FFFF0000"/>
      <name val="Calibri"/>
      <family val="2"/>
    </font>
    <font>
      <b/>
      <sz val="10"/>
      <color rgb="FF000000"/>
      <name val="Calibri"/>
      <family val="2"/>
    </font>
    <font>
      <u/>
      <sz val="11"/>
      <color theme="10"/>
      <name val="Calibri"/>
      <family val="2"/>
      <scheme val="minor"/>
    </font>
    <font>
      <sz val="8"/>
      <name val="Calibri"/>
      <family val="2"/>
      <scheme val="minor"/>
    </font>
    <font>
      <b/>
      <sz val="11"/>
      <color theme="1"/>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2"/>
      <color theme="1"/>
      <name val="Calibri"/>
      <family val="2"/>
      <scheme val="minor"/>
    </font>
    <font>
      <b/>
      <sz val="16"/>
      <color theme="1"/>
      <name val="Calibri"/>
      <family val="2"/>
      <scheme val="minor"/>
    </font>
    <font>
      <sz val="8"/>
      <color rgb="FFFF0000"/>
      <name val="Calibri"/>
      <family val="2"/>
    </font>
    <font>
      <sz val="11"/>
      <name val="Calibri"/>
      <family val="2"/>
    </font>
  </fonts>
  <fills count="8">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1983C5"/>
        <bgColor indexed="64"/>
      </patternFill>
    </fill>
    <fill>
      <patternFill patternType="solid">
        <fgColor rgb="FF9FD3F3"/>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9" fontId="13" fillId="0" borderId="0" applyFont="0" applyFill="0" applyBorder="0" applyAlignment="0" applyProtection="0"/>
  </cellStyleXfs>
  <cellXfs count="67">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1" fillId="3" borderId="0" xfId="0" applyFont="1" applyFill="1"/>
    <xf numFmtId="0" fontId="6" fillId="0" borderId="0" xfId="0" applyFont="1" applyAlignment="1">
      <alignment horizontal="left" vertical="center"/>
    </xf>
    <xf numFmtId="0" fontId="7" fillId="0" borderId="0" xfId="0" applyFont="1"/>
    <xf numFmtId="0" fontId="9" fillId="0" borderId="0" xfId="0" applyFont="1"/>
    <xf numFmtId="0" fontId="0" fillId="4" borderId="0" xfId="0" applyFill="1"/>
    <xf numFmtId="0" fontId="1" fillId="4" borderId="0" xfId="0" applyFont="1" applyFill="1"/>
    <xf numFmtId="0" fontId="1" fillId="5" borderId="0" xfId="0" applyFont="1" applyFill="1"/>
    <xf numFmtId="0" fontId="1" fillId="5" borderId="0" xfId="0" applyFont="1" applyFill="1" applyAlignment="1">
      <alignment vertical="top" wrapText="1"/>
    </xf>
    <xf numFmtId="0" fontId="7" fillId="4" borderId="0" xfId="0" applyFont="1" applyFill="1"/>
    <xf numFmtId="0" fontId="8" fillId="4" borderId="0" xfId="0" applyFont="1" applyFill="1"/>
    <xf numFmtId="0" fontId="12" fillId="4" borderId="2" xfId="0" applyFont="1" applyFill="1" applyBorder="1" applyAlignment="1">
      <alignment horizontal="center" vertical="center" wrapText="1"/>
    </xf>
    <xf numFmtId="0" fontId="12" fillId="4" borderId="6" xfId="0" applyFont="1" applyFill="1" applyBorder="1" applyAlignment="1">
      <alignment horizontal="center" vertical="center" wrapText="1"/>
    </xf>
    <xf numFmtId="2" fontId="1" fillId="4" borderId="2" xfId="0" applyNumberFormat="1" applyFont="1" applyFill="1" applyBorder="1" applyAlignment="1">
      <alignment horizontal="center"/>
    </xf>
    <xf numFmtId="10" fontId="1" fillId="4" borderId="2" xfId="2" applyNumberFormat="1" applyFont="1" applyFill="1" applyBorder="1" applyAlignment="1">
      <alignment horizontal="center"/>
    </xf>
    <xf numFmtId="0" fontId="12" fillId="4" borderId="2" xfId="0" applyFont="1" applyFill="1" applyBorder="1" applyAlignment="1">
      <alignment horizontal="center" vertical="center"/>
    </xf>
    <xf numFmtId="2" fontId="12" fillId="4" borderId="2" xfId="0" applyNumberFormat="1" applyFont="1" applyFill="1" applyBorder="1" applyAlignment="1">
      <alignment horizontal="center"/>
    </xf>
    <xf numFmtId="10" fontId="12" fillId="4" borderId="2" xfId="2" applyNumberFormat="1" applyFont="1" applyFill="1" applyBorder="1" applyAlignment="1">
      <alignment horizontal="center"/>
    </xf>
    <xf numFmtId="0" fontId="14" fillId="0" borderId="0" xfId="0" applyFont="1"/>
    <xf numFmtId="0" fontId="15" fillId="0" borderId="0" xfId="0" applyFont="1" applyAlignment="1">
      <alignment vertical="center" wrapText="1"/>
    </xf>
    <xf numFmtId="0" fontId="0" fillId="0" borderId="0" xfId="0" applyAlignment="1">
      <alignment wrapText="1"/>
    </xf>
    <xf numFmtId="0" fontId="15" fillId="0" borderId="2" xfId="0" applyFont="1" applyBorder="1" applyAlignment="1">
      <alignment horizontal="left" wrapText="1"/>
    </xf>
    <xf numFmtId="0" fontId="6" fillId="0" borderId="0" xfId="0" applyFont="1" applyAlignment="1">
      <alignment horizontal="left" vertical="top" wrapText="1"/>
    </xf>
    <xf numFmtId="0" fontId="1" fillId="4" borderId="0" xfId="0" applyFont="1" applyFill="1" applyAlignment="1">
      <alignment vertical="top"/>
    </xf>
    <xf numFmtId="0" fontId="7" fillId="4" borderId="0" xfId="0" applyFont="1" applyFill="1" applyAlignment="1">
      <alignment vertical="top"/>
    </xf>
    <xf numFmtId="0" fontId="19" fillId="4" borderId="0" xfId="0" applyFont="1" applyFill="1"/>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0" fillId="0" borderId="2" xfId="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6" fillId="6" borderId="0" xfId="0" applyFont="1" applyFill="1" applyAlignment="1">
      <alignment horizontal="center" vertical="center" wrapText="1"/>
    </xf>
    <xf numFmtId="0" fontId="1" fillId="0" borderId="2" xfId="0" applyFont="1" applyBorder="1" applyAlignment="1">
      <alignment horizontal="left" wrapText="1"/>
    </xf>
    <xf numFmtId="0" fontId="1" fillId="0" borderId="2" xfId="0" applyFont="1" applyBorder="1" applyAlignment="1">
      <alignment horizontal="left"/>
    </xf>
    <xf numFmtId="0" fontId="1" fillId="0" borderId="2" xfId="0" applyFont="1" applyBorder="1" applyAlignment="1">
      <alignment horizontal="left" vertical="top" wrapText="1"/>
    </xf>
    <xf numFmtId="0" fontId="5" fillId="0" borderId="1" xfId="0" applyFont="1" applyBorder="1" applyAlignment="1">
      <alignment horizontal="left" vertical="top" wrapText="1"/>
    </xf>
    <xf numFmtId="0" fontId="3" fillId="2" borderId="0" xfId="0" applyFont="1" applyFill="1" applyAlignment="1">
      <alignment horizontal="center"/>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2" xfId="0" applyFont="1" applyFill="1" applyBorder="1" applyAlignment="1">
      <alignment horizontal="left" vertical="center" wrapText="1"/>
    </xf>
    <xf numFmtId="0" fontId="17" fillId="7" borderId="0" xfId="0" applyFont="1" applyFill="1" applyAlignment="1">
      <alignment horizontal="center" vertical="center" wrapText="1"/>
    </xf>
    <xf numFmtId="0" fontId="3" fillId="0" borderId="1" xfId="0" applyFont="1" applyBorder="1" applyAlignment="1">
      <alignment horizontal="center"/>
    </xf>
    <xf numFmtId="0" fontId="1" fillId="0" borderId="2" xfId="0" applyFont="1" applyBorder="1" applyAlignment="1">
      <alignmen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20" fillId="0" borderId="2" xfId="0" applyFont="1" applyBorder="1" applyAlignment="1">
      <alignment horizontal="left" vertical="center" wrapText="1"/>
    </xf>
    <xf numFmtId="0" fontId="10" fillId="0" borderId="0" xfId="1" applyAlignment="1">
      <alignment horizontal="center" vertical="top" wrapText="1"/>
    </xf>
    <xf numFmtId="0" fontId="6" fillId="4" borderId="2" xfId="0" applyFont="1" applyFill="1" applyBorder="1" applyAlignment="1">
      <alignment horizontal="center" vertical="center" wrapText="1"/>
    </xf>
    <xf numFmtId="0" fontId="9" fillId="0" borderId="0" xfId="0" applyFont="1" applyAlignment="1">
      <alignment horizontal="left" vertical="center" wrapText="1"/>
    </xf>
    <xf numFmtId="0" fontId="10" fillId="0" borderId="0" xfId="1" applyAlignment="1">
      <alignment vertical="top" wrapText="1"/>
    </xf>
    <xf numFmtId="0" fontId="0" fillId="0" borderId="0" xfId="0" applyAlignment="1">
      <alignment vertical="top"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cap="all" spc="150" baseline="0">
                <a:solidFill>
                  <a:schemeClr val="tx1">
                    <a:lumMod val="50000"/>
                    <a:lumOff val="50000"/>
                  </a:schemeClr>
                </a:solidFill>
                <a:latin typeface="+mn-lt"/>
                <a:ea typeface="+mn-ea"/>
                <a:cs typeface="+mn-cs"/>
              </a:defRPr>
            </a:pPr>
            <a:r>
              <a:rPr lang="es-ES" sz="1100" b="1" i="0" u="none" strike="noStrike" cap="all" baseline="0">
                <a:solidFill>
                  <a:sysClr val="windowText" lastClr="000000">
                    <a:lumMod val="65000"/>
                    <a:lumOff val="35000"/>
                  </a:sysClr>
                </a:solidFill>
                <a:latin typeface="Calibri" panose="020F0502020204030204"/>
              </a:rPr>
              <a:t>Porcentaje de áreas silvestres protegidas (ASP) por categoría en la Gran Area Metropolitana (GAM)  </a:t>
            </a:r>
          </a:p>
        </c:rich>
      </c:tx>
      <c:layout>
        <c:manualLayout>
          <c:xMode val="edge"/>
          <c:yMode val="edge"/>
          <c:x val="0.15982504507511042"/>
          <c:y val="1.9755337149328183E-2"/>
        </c:manualLayout>
      </c:layout>
      <c:overlay val="0"/>
      <c:spPr>
        <a:noFill/>
        <a:ln>
          <a:noFill/>
        </a:ln>
        <a:effectLst/>
      </c:spPr>
      <c:txPr>
        <a:bodyPr rot="0" spcFirstLastPara="1" vertOverflow="ellipsis" vert="horz" wrap="square" anchor="ctr" anchorCtr="1"/>
        <a:lstStyle/>
        <a:p>
          <a:pPr algn="ctr">
            <a:defRPr sz="1800" b="1" i="0" u="none" strike="noStrike" cap="all" spc="150" baseline="0">
              <a:solidFill>
                <a:schemeClr val="tx1">
                  <a:lumMod val="50000"/>
                  <a:lumOff val="50000"/>
                </a:schemeClr>
              </a:solidFill>
              <a:latin typeface="+mn-lt"/>
              <a:ea typeface="+mn-ea"/>
              <a:cs typeface="+mn-cs"/>
            </a:defRPr>
          </a:pPr>
          <a:endParaRPr lang="en-US"/>
        </a:p>
      </c:txPr>
    </c:title>
    <c:autoTitleDeleted val="0"/>
    <c:plotArea>
      <c:layout/>
      <c:barChart>
        <c:barDir val="bar"/>
        <c:grouping val="clustered"/>
        <c:varyColors val="0"/>
        <c:ser>
          <c:idx val="0"/>
          <c:order val="0"/>
          <c:tx>
            <c:strRef>
              <c:f>'CCA 1.2'!$C$5</c:f>
              <c:strCache>
                <c:ptCount val="1"/>
                <c:pt idx="0">
                  <c:v>Parque Nacional</c:v>
                </c:pt>
              </c:strCache>
            </c:strRef>
          </c:tx>
          <c:spPr>
            <a:pattFill prst="ltUpDiag">
              <a:fgClr>
                <a:schemeClr val="accent2"/>
              </a:fgClr>
              <a:bgClr>
                <a:schemeClr val="accent2">
                  <a:lumMod val="20000"/>
                  <a:lumOff val="80000"/>
                </a:schemeClr>
              </a:bgClr>
            </a:pattFill>
            <a:ln w="9525">
              <a:solidFill>
                <a:schemeClr val="lt1"/>
              </a:solidFill>
            </a:ln>
            <a:effectLst>
              <a:innerShdw blurRad="114300">
                <a:schemeClr val="accent2"/>
              </a:innerShdw>
            </a:effectLst>
          </c:spPr>
          <c:invertIfNegative val="0"/>
          <c:dLbls>
            <c:delete val="1"/>
          </c:dLbls>
          <c:cat>
            <c:strRef>
              <c:f>'CCA 1.2'!$F$4</c:f>
              <c:strCache>
                <c:ptCount val="1"/>
                <c:pt idx="0">
                  <c:v>Porcentaje del GAM</c:v>
                </c:pt>
              </c:strCache>
            </c:strRef>
          </c:cat>
          <c:val>
            <c:numRef>
              <c:f>'CCA 1.2'!$F$5</c:f>
              <c:numCache>
                <c:formatCode>0.00%</c:formatCode>
                <c:ptCount val="1"/>
                <c:pt idx="0">
                  <c:v>2.5480411596952086E-2</c:v>
                </c:pt>
              </c:numCache>
            </c:numRef>
          </c:val>
          <c:extLst>
            <c:ext xmlns:c16="http://schemas.microsoft.com/office/drawing/2014/chart" uri="{C3380CC4-5D6E-409C-BE32-E72D297353CC}">
              <c16:uniqueId val="{00000000-D541-4C0C-9497-208817BBAC93}"/>
            </c:ext>
          </c:extLst>
        </c:ser>
        <c:ser>
          <c:idx val="1"/>
          <c:order val="1"/>
          <c:tx>
            <c:strRef>
              <c:f>'CCA 1.2'!$C$6</c:f>
              <c:strCache>
                <c:ptCount val="1"/>
                <c:pt idx="0">
                  <c:v>Reserva Forestal</c:v>
                </c:pt>
              </c:strCache>
            </c:strRef>
          </c:tx>
          <c:spPr>
            <a:pattFill prst="ltUpDiag">
              <a:fgClr>
                <a:schemeClr val="accent4"/>
              </a:fgClr>
              <a:bgClr>
                <a:schemeClr val="accent4">
                  <a:lumMod val="20000"/>
                  <a:lumOff val="80000"/>
                </a:schemeClr>
              </a:bgClr>
            </a:pattFill>
            <a:ln w="9525">
              <a:solidFill>
                <a:schemeClr val="lt1"/>
              </a:solidFill>
            </a:ln>
            <a:effectLst>
              <a:innerShdw blurRad="114300">
                <a:schemeClr val="accent4"/>
              </a:innerShdw>
            </a:effectLst>
          </c:spPr>
          <c:invertIfNegative val="0"/>
          <c:dLbls>
            <c:delete val="1"/>
          </c:dLbls>
          <c:cat>
            <c:strRef>
              <c:f>'CCA 1.2'!$F$4</c:f>
              <c:strCache>
                <c:ptCount val="1"/>
                <c:pt idx="0">
                  <c:v>Porcentaje del GAM</c:v>
                </c:pt>
              </c:strCache>
            </c:strRef>
          </c:cat>
          <c:val>
            <c:numRef>
              <c:f>'CCA 1.2'!$F$6</c:f>
              <c:numCache>
                <c:formatCode>0.00%</c:formatCode>
                <c:ptCount val="1"/>
                <c:pt idx="0">
                  <c:v>2.0360711898649186E-2</c:v>
                </c:pt>
              </c:numCache>
            </c:numRef>
          </c:val>
          <c:extLst>
            <c:ext xmlns:c16="http://schemas.microsoft.com/office/drawing/2014/chart" uri="{C3380CC4-5D6E-409C-BE32-E72D297353CC}">
              <c16:uniqueId val="{00000002-D541-4C0C-9497-208817BBAC93}"/>
            </c:ext>
          </c:extLst>
        </c:ser>
        <c:ser>
          <c:idx val="2"/>
          <c:order val="2"/>
          <c:tx>
            <c:strRef>
              <c:f>'CCA 1.2'!$C$7</c:f>
              <c:strCache>
                <c:ptCount val="1"/>
                <c:pt idx="0">
                  <c:v>Zona Protectora</c:v>
                </c:pt>
              </c:strCache>
            </c:strRef>
          </c:tx>
          <c:spPr>
            <a:pattFill prst="ltUpDiag">
              <a:fgClr>
                <a:schemeClr val="accent6"/>
              </a:fgClr>
              <a:bgClr>
                <a:schemeClr val="accent6">
                  <a:lumMod val="20000"/>
                  <a:lumOff val="80000"/>
                </a:schemeClr>
              </a:bgClr>
            </a:pattFill>
            <a:ln w="9525">
              <a:solidFill>
                <a:schemeClr val="lt1"/>
              </a:solidFill>
            </a:ln>
            <a:effectLst>
              <a:innerShdw blurRad="114300">
                <a:schemeClr val="accent6"/>
              </a:innerShdw>
            </a:effectLst>
          </c:spPr>
          <c:invertIfNegative val="0"/>
          <c:dLbls>
            <c:delete val="1"/>
          </c:dLbls>
          <c:cat>
            <c:strRef>
              <c:f>'CCA 1.2'!$F$4</c:f>
              <c:strCache>
                <c:ptCount val="1"/>
                <c:pt idx="0">
                  <c:v>Porcentaje del GAM</c:v>
                </c:pt>
              </c:strCache>
            </c:strRef>
          </c:cat>
          <c:val>
            <c:numRef>
              <c:f>'CCA 1.2'!$F$7</c:f>
              <c:numCache>
                <c:formatCode>0.00%</c:formatCode>
                <c:ptCount val="1"/>
                <c:pt idx="0">
                  <c:v>9.1686291640081519E-2</c:v>
                </c:pt>
              </c:numCache>
            </c:numRef>
          </c:val>
          <c:extLst>
            <c:ext xmlns:c16="http://schemas.microsoft.com/office/drawing/2014/chart" uri="{C3380CC4-5D6E-409C-BE32-E72D297353CC}">
              <c16:uniqueId val="{00000003-D541-4C0C-9497-208817BBAC93}"/>
            </c:ext>
          </c:extLst>
        </c:ser>
        <c:dLbls>
          <c:showLegendKey val="0"/>
          <c:showVal val="0"/>
          <c:showCatName val="1"/>
          <c:showSerName val="0"/>
          <c:showPercent val="0"/>
          <c:showBubbleSize val="0"/>
        </c:dLbls>
        <c:gapWidth val="100"/>
        <c:axId val="2054508655"/>
        <c:axId val="2054501999"/>
      </c:barChart>
      <c:catAx>
        <c:axId val="2054508655"/>
        <c:scaling>
          <c:orientation val="minMax"/>
        </c:scaling>
        <c:delete val="0"/>
        <c:axPos val="l"/>
        <c:numFmt formatCode="General" sourceLinked="1"/>
        <c:majorTickMark val="out"/>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baseline="0">
                <a:solidFill>
                  <a:schemeClr val="tx1">
                    <a:lumMod val="50000"/>
                    <a:lumOff val="50000"/>
                  </a:schemeClr>
                </a:solidFill>
                <a:latin typeface="+mn-lt"/>
                <a:ea typeface="+mn-ea"/>
                <a:cs typeface="+mn-cs"/>
              </a:defRPr>
            </a:pPr>
            <a:endParaRPr lang="en-US"/>
          </a:p>
        </c:txPr>
        <c:crossAx val="2054501999"/>
        <c:crosses val="autoZero"/>
        <c:auto val="1"/>
        <c:lblAlgn val="ctr"/>
        <c:lblOffset val="100"/>
        <c:noMultiLvlLbl val="0"/>
      </c:catAx>
      <c:valAx>
        <c:axId val="2054501999"/>
        <c:scaling>
          <c:orientation val="minMax"/>
        </c:scaling>
        <c:delete val="0"/>
        <c:axPos val="b"/>
        <c:majorGridlines>
          <c:spPr>
            <a:ln>
              <a:solidFill>
                <a:schemeClr val="tx1">
                  <a:lumMod val="15000"/>
                  <a:lumOff val="85000"/>
                </a:schemeClr>
              </a:solidFill>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50000"/>
                    <a:lumOff val="50000"/>
                  </a:schemeClr>
                </a:solidFill>
                <a:latin typeface="+mn-lt"/>
                <a:ea typeface="+mn-ea"/>
                <a:cs typeface="+mn-cs"/>
              </a:defRPr>
            </a:pPr>
            <a:endParaRPr lang="en-US"/>
          </a:p>
        </c:txPr>
        <c:crossAx val="20545086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50" baseline="0">
                <a:solidFill>
                  <a:schemeClr val="tx1">
                    <a:lumMod val="65000"/>
                    <a:lumOff val="35000"/>
                  </a:schemeClr>
                </a:solidFill>
                <a:latin typeface="+mn-lt"/>
                <a:ea typeface="+mn-ea"/>
                <a:cs typeface="+mn-cs"/>
              </a:defRPr>
            </a:pPr>
            <a:r>
              <a:rPr lang="es-ES" sz="1100" b="1" i="0" u="none" strike="noStrike" kern="1200" cap="all" spc="50" baseline="0">
                <a:solidFill>
                  <a:sysClr val="windowText" lastClr="000000">
                    <a:lumMod val="65000"/>
                    <a:lumOff val="35000"/>
                  </a:sysClr>
                </a:solidFill>
                <a:latin typeface="+mn-lt"/>
              </a:rPr>
              <a:t>Porcentaje de áreas silvestres protegidas (ASP) por categoría en la Gran Area Metropolitana (GAM) </a:t>
            </a:r>
            <a:endParaRPr lang="en-US" sz="1100"/>
          </a:p>
        </c:rich>
      </c:tx>
      <c:overlay val="0"/>
      <c:spPr>
        <a:noFill/>
        <a:ln>
          <a:noFill/>
        </a:ln>
        <a:effectLst/>
      </c:spPr>
      <c:txPr>
        <a:bodyPr rot="0" spcFirstLastPara="1" vertOverflow="ellipsis" vert="horz" wrap="square" anchor="ctr" anchorCtr="1"/>
        <a:lstStyle/>
        <a:p>
          <a:pPr>
            <a:defRPr sz="11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'CCA 1.2'!$F$4</c:f>
              <c:strCache>
                <c:ptCount val="1"/>
                <c:pt idx="0">
                  <c:v>Porcentaje del GAM</c:v>
                </c:pt>
              </c:strCache>
            </c:strRef>
          </c:tx>
          <c:spPr>
            <a:solidFill>
              <a:schemeClr val="accent1">
                <a:alpha val="70000"/>
              </a:schemeClr>
            </a:solidFill>
            <a:ln>
              <a:noFill/>
            </a:ln>
            <a:effectLst/>
          </c:spPr>
          <c:invertIfNegative val="0"/>
          <c:dPt>
            <c:idx val="0"/>
            <c:invertIfNegative val="0"/>
            <c:bubble3D val="0"/>
            <c:spPr>
              <a:solidFill>
                <a:schemeClr val="accent2">
                  <a:lumMod val="60000"/>
                  <a:lumOff val="40000"/>
                  <a:alpha val="70000"/>
                </a:schemeClr>
              </a:solidFill>
              <a:ln>
                <a:noFill/>
              </a:ln>
              <a:effectLst/>
            </c:spPr>
            <c:extLst>
              <c:ext xmlns:c16="http://schemas.microsoft.com/office/drawing/2014/chart" uri="{C3380CC4-5D6E-409C-BE32-E72D297353CC}">
                <c16:uniqueId val="{00000003-E491-449F-91E5-F2C60A1DC1D4}"/>
              </c:ext>
            </c:extLst>
          </c:dPt>
          <c:dPt>
            <c:idx val="1"/>
            <c:invertIfNegative val="0"/>
            <c:bubble3D val="0"/>
            <c:spPr>
              <a:solidFill>
                <a:schemeClr val="accent4">
                  <a:lumMod val="60000"/>
                  <a:lumOff val="40000"/>
                  <a:alpha val="70000"/>
                </a:schemeClr>
              </a:solidFill>
              <a:ln>
                <a:noFill/>
              </a:ln>
              <a:effectLst/>
            </c:spPr>
            <c:extLst>
              <c:ext xmlns:c16="http://schemas.microsoft.com/office/drawing/2014/chart" uri="{C3380CC4-5D6E-409C-BE32-E72D297353CC}">
                <c16:uniqueId val="{00000002-E491-449F-91E5-F2C60A1DC1D4}"/>
              </c:ext>
            </c:extLst>
          </c:dPt>
          <c:dPt>
            <c:idx val="2"/>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E491-449F-91E5-F2C60A1DC1D4}"/>
              </c:ext>
            </c:extLst>
          </c:dPt>
          <c:cat>
            <c:strRef>
              <c:f>'CCA 1.2'!$C$5:$C$7</c:f>
              <c:strCache>
                <c:ptCount val="3"/>
                <c:pt idx="0">
                  <c:v>Parque Nacional</c:v>
                </c:pt>
                <c:pt idx="1">
                  <c:v>Reserva Forestal</c:v>
                </c:pt>
                <c:pt idx="2">
                  <c:v>Zona Protectora</c:v>
                </c:pt>
              </c:strCache>
            </c:strRef>
          </c:cat>
          <c:val>
            <c:numRef>
              <c:f>'CCA 1.2'!$F$5:$F$7</c:f>
              <c:numCache>
                <c:formatCode>0.00%</c:formatCode>
                <c:ptCount val="3"/>
                <c:pt idx="0">
                  <c:v>2.5480411596952086E-2</c:v>
                </c:pt>
                <c:pt idx="1">
                  <c:v>2.0360711898649186E-2</c:v>
                </c:pt>
                <c:pt idx="2">
                  <c:v>9.1686291640081519E-2</c:v>
                </c:pt>
              </c:numCache>
            </c:numRef>
          </c:val>
          <c:extLst>
            <c:ext xmlns:c16="http://schemas.microsoft.com/office/drawing/2014/chart" uri="{C3380CC4-5D6E-409C-BE32-E72D297353CC}">
              <c16:uniqueId val="{00000000-E491-449F-91E5-F2C60A1DC1D4}"/>
            </c:ext>
          </c:extLst>
        </c:ser>
        <c:dLbls>
          <c:showLegendKey val="0"/>
          <c:showVal val="0"/>
          <c:showCatName val="0"/>
          <c:showSerName val="0"/>
          <c:showPercent val="0"/>
          <c:showBubbleSize val="0"/>
        </c:dLbls>
        <c:gapWidth val="50"/>
        <c:overlap val="100"/>
        <c:axId val="712803136"/>
        <c:axId val="717555792"/>
      </c:barChart>
      <c:catAx>
        <c:axId val="712803136"/>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7555792"/>
        <c:crosses val="autoZero"/>
        <c:auto val="1"/>
        <c:lblAlgn val="ctr"/>
        <c:lblOffset val="100"/>
        <c:noMultiLvlLbl val="0"/>
      </c:catAx>
      <c:valAx>
        <c:axId val="71755579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803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8">
  <cs:axisTitle>
    <cs:lnRef idx="0"/>
    <cs:fillRef idx="0"/>
    <cs:effectRef idx="0"/>
    <cs:fontRef idx="minor">
      <a:schemeClr val="tx1">
        <a:lumMod val="50000"/>
        <a:lumOff val="50000"/>
      </a:schemeClr>
    </cs:fontRef>
    <cs:spPr>
      <a:solidFill>
        <a:schemeClr val="bg1">
          <a:lumMod val="85000"/>
        </a:schemeClr>
      </a:solidFill>
      <a:ln w="19050">
        <a:solidFill>
          <a:schemeClr val="bg1"/>
        </a:solidFill>
      </a:ln>
    </cs:spPr>
    <cs:defRPr sz="900"/>
  </cs:axisTitle>
  <cs:categoryAxis>
    <cs:lnRef idx="0"/>
    <cs:fillRef idx="0"/>
    <cs:effectRef idx="0"/>
    <cs:fontRef idx="minor">
      <a:schemeClr val="tx1">
        <a:lumMod val="50000"/>
        <a:lumOff val="50000"/>
      </a:schemeClr>
    </cs:fontRef>
    <cs:spPr>
      <a:ln w="19050" cap="flat" cmpd="sng" algn="ctr">
        <a:solidFill>
          <a:schemeClr val="tx1">
            <a:lumMod val="25000"/>
            <a:lumOff val="7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75000"/>
        <a:lumOff val="25000"/>
      </a:schemeClr>
    </cs:fontRef>
    <cs:defRPr sz="900"/>
    <cs:bodyPr lIns="38100" tIns="19050" rIns="38100" bIns="19050">
      <a:spAutoFit/>
    </cs:bodyPr>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9525">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solidFill>
        <a:schemeClr val="phClr"/>
      </a:solidFill>
      <a:ln w="9525">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19050" cap="flat" cmpd="sng" algn="ctr">
        <a:solidFill>
          <a:schemeClr val="tx1">
            <a:lumMod val="25000"/>
            <a:lumOff val="7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800" b="1" cap="all" spc="15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1173480</xdr:colOff>
      <xdr:row>1</xdr:row>
      <xdr:rowOff>0</xdr:rowOff>
    </xdr:from>
    <xdr:to>
      <xdr:col>12</xdr:col>
      <xdr:colOff>304800</xdr:colOff>
      <xdr:row>8</xdr:row>
      <xdr:rowOff>68580</xdr:rowOff>
    </xdr:to>
    <xdr:graphicFrame macro="">
      <xdr:nvGraphicFramePr>
        <xdr:cNvPr id="2" name="Gráfico 1">
          <a:extLst>
            <a:ext uri="{FF2B5EF4-FFF2-40B4-BE49-F238E27FC236}">
              <a16:creationId xmlns:a16="http://schemas.microsoft.com/office/drawing/2014/main" id="{3191FE28-E23B-B81F-E228-362359D314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47624</xdr:colOff>
      <xdr:row>14</xdr:row>
      <xdr:rowOff>49823</xdr:rowOff>
    </xdr:from>
    <xdr:to>
      <xdr:col>12</xdr:col>
      <xdr:colOff>461596</xdr:colOff>
      <xdr:row>29</xdr:row>
      <xdr:rowOff>21980</xdr:rowOff>
    </xdr:to>
    <xdr:graphicFrame macro="">
      <xdr:nvGraphicFramePr>
        <xdr:cNvPr id="5" name="Chart 4">
          <a:extLst>
            <a:ext uri="{FF2B5EF4-FFF2-40B4-BE49-F238E27FC236}">
              <a16:creationId xmlns:a16="http://schemas.microsoft.com/office/drawing/2014/main" id="{945935A3-757E-F6DD-22FA-F9BD2923DB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CA087886-FCEC-40C2-8B8F-805D88C75F4E}"/>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uricio.castillo@minae.go.c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9"/>
  <sheetViews>
    <sheetView zoomScale="120" zoomScaleNormal="120" workbookViewId="0">
      <selection activeCell="B9" sqref="B9:D9"/>
    </sheetView>
  </sheetViews>
  <sheetFormatPr defaultColWidth="11.42578125" defaultRowHeight="15"/>
  <cols>
    <col min="1" max="1" width="28.28515625" customWidth="1"/>
    <col min="3" max="3" width="23.85546875" customWidth="1"/>
    <col min="4" max="4" width="61.28515625" customWidth="1"/>
  </cols>
  <sheetData>
    <row r="2" spans="1:5" ht="141" customHeight="1">
      <c r="A2" s="55" t="s">
        <v>0</v>
      </c>
      <c r="B2" s="55"/>
      <c r="C2" s="55"/>
      <c r="D2" s="55"/>
    </row>
    <row r="3" spans="1:5">
      <c r="A3" s="1"/>
      <c r="B3" s="1"/>
      <c r="C3" s="1"/>
      <c r="D3" s="1"/>
    </row>
    <row r="4" spans="1:5" ht="21">
      <c r="A4" s="50" t="s">
        <v>1</v>
      </c>
      <c r="B4" s="50"/>
      <c r="C4" s="50"/>
      <c r="D4" s="50"/>
    </row>
    <row r="5" spans="1:5" ht="21">
      <c r="A5" s="56" t="s">
        <v>2</v>
      </c>
      <c r="B5" s="56"/>
      <c r="C5" s="56"/>
      <c r="D5" s="1"/>
    </row>
    <row r="6" spans="1:5" ht="47.25">
      <c r="A6" s="2" t="s">
        <v>3</v>
      </c>
      <c r="B6" s="57" t="s">
        <v>4</v>
      </c>
      <c r="C6" s="57"/>
      <c r="D6" s="57"/>
    </row>
    <row r="7" spans="1:5" ht="71.45" customHeight="1">
      <c r="A7" s="2" t="s">
        <v>5</v>
      </c>
      <c r="B7" s="48" t="s">
        <v>6</v>
      </c>
      <c r="C7" s="48"/>
      <c r="D7" s="48"/>
    </row>
    <row r="8" spans="1:5" ht="15.75">
      <c r="A8" s="3" t="s">
        <v>7</v>
      </c>
      <c r="B8" s="41" t="s">
        <v>8</v>
      </c>
      <c r="C8" s="41"/>
      <c r="D8" s="41"/>
    </row>
    <row r="9" spans="1:5" ht="45.6" customHeight="1">
      <c r="A9" s="2" t="s">
        <v>9</v>
      </c>
      <c r="B9" s="57" t="s">
        <v>10</v>
      </c>
      <c r="C9" s="57"/>
      <c r="D9" s="57"/>
    </row>
    <row r="10" spans="1:5" ht="63">
      <c r="A10" s="2" t="s">
        <v>11</v>
      </c>
      <c r="B10" s="58" t="s">
        <v>12</v>
      </c>
      <c r="C10" s="59"/>
      <c r="D10" s="60"/>
    </row>
    <row r="11" spans="1:5" ht="15.75">
      <c r="A11" s="2" t="s">
        <v>13</v>
      </c>
      <c r="B11" s="57" t="s">
        <v>14</v>
      </c>
      <c r="C11" s="57"/>
      <c r="D11" s="57"/>
    </row>
    <row r="12" spans="1:5" ht="39" customHeight="1">
      <c r="A12" s="2" t="s">
        <v>15</v>
      </c>
      <c r="B12" s="61">
        <v>2021.2022999999999</v>
      </c>
      <c r="C12" s="61"/>
      <c r="D12" s="61"/>
      <c r="E12" s="29"/>
    </row>
    <row r="13" spans="1:5" ht="91.9" customHeight="1">
      <c r="A13" s="2" t="s">
        <v>16</v>
      </c>
      <c r="B13" s="48" t="s">
        <v>17</v>
      </c>
      <c r="C13" s="48"/>
      <c r="D13" s="48"/>
    </row>
    <row r="14" spans="1:5" ht="131.25" customHeight="1">
      <c r="A14" s="2" t="s">
        <v>18</v>
      </c>
      <c r="B14" s="48" t="s">
        <v>19</v>
      </c>
      <c r="C14" s="48"/>
      <c r="D14" s="48"/>
    </row>
    <row r="15" spans="1:5" ht="71.25" customHeight="1">
      <c r="A15" s="2" t="s">
        <v>20</v>
      </c>
      <c r="B15" s="46" t="s">
        <v>21</v>
      </c>
      <c r="C15" s="47"/>
      <c r="D15" s="47"/>
    </row>
    <row r="16" spans="1:5" ht="66" customHeight="1">
      <c r="A16" s="2" t="s">
        <v>22</v>
      </c>
      <c r="B16" s="46" t="s">
        <v>23</v>
      </c>
      <c r="C16" s="46"/>
      <c r="D16" s="46"/>
    </row>
    <row r="17" spans="1:4" ht="84.6" customHeight="1">
      <c r="A17" s="2" t="s">
        <v>24</v>
      </c>
      <c r="B17" s="48" t="s">
        <v>25</v>
      </c>
      <c r="C17" s="48"/>
      <c r="D17" s="48"/>
    </row>
    <row r="18" spans="1:4">
      <c r="A18" s="49"/>
      <c r="B18" s="49"/>
      <c r="C18" s="49"/>
      <c r="D18" s="49"/>
    </row>
    <row r="19" spans="1:4" ht="21">
      <c r="A19" s="50" t="s">
        <v>26</v>
      </c>
      <c r="B19" s="50"/>
      <c r="C19" s="50"/>
      <c r="D19" s="50"/>
    </row>
    <row r="20" spans="1:4" ht="21">
      <c r="A20" s="4"/>
      <c r="B20" s="4"/>
      <c r="C20" s="4"/>
      <c r="D20" s="5"/>
    </row>
    <row r="21" spans="1:4">
      <c r="A21" s="6" t="s">
        <v>27</v>
      </c>
      <c r="B21" s="41" t="s">
        <v>28</v>
      </c>
      <c r="C21" s="41"/>
      <c r="D21" s="41"/>
    </row>
    <row r="22" spans="1:4" ht="52.9" customHeight="1">
      <c r="A22" s="7" t="s">
        <v>29</v>
      </c>
      <c r="B22" s="51" t="s">
        <v>30</v>
      </c>
      <c r="C22" s="52"/>
      <c r="D22" s="53"/>
    </row>
    <row r="23" spans="1:4" ht="45">
      <c r="A23" s="8" t="s">
        <v>31</v>
      </c>
      <c r="B23" s="54" t="s">
        <v>32</v>
      </c>
      <c r="C23" s="54"/>
      <c r="D23" s="54"/>
    </row>
    <row r="24" spans="1:4">
      <c r="A24" s="9"/>
      <c r="B24" s="10"/>
      <c r="C24" s="10"/>
      <c r="D24" s="10"/>
    </row>
    <row r="25" spans="1:4" ht="21">
      <c r="A25" s="50" t="s">
        <v>33</v>
      </c>
      <c r="B25" s="50"/>
      <c r="C25" s="50"/>
      <c r="D25" s="50"/>
    </row>
    <row r="26" spans="1:4" ht="21">
      <c r="A26" s="11"/>
      <c r="B26" s="11"/>
      <c r="C26" s="11"/>
      <c r="D26" s="11"/>
    </row>
    <row r="27" spans="1:4" ht="30">
      <c r="A27" s="6" t="s">
        <v>34</v>
      </c>
      <c r="B27" s="41" t="s">
        <v>35</v>
      </c>
      <c r="C27" s="41"/>
      <c r="D27" s="41"/>
    </row>
    <row r="28" spans="1:4">
      <c r="A28" s="6" t="s">
        <v>36</v>
      </c>
      <c r="B28" s="41" t="s">
        <v>37</v>
      </c>
      <c r="C28" s="41"/>
      <c r="D28" s="41"/>
    </row>
    <row r="29" spans="1:4">
      <c r="A29" s="6" t="s">
        <v>38</v>
      </c>
      <c r="B29" s="41" t="s">
        <v>39</v>
      </c>
      <c r="C29" s="41"/>
      <c r="D29" s="41"/>
    </row>
    <row r="30" spans="1:4">
      <c r="A30" s="6" t="s">
        <v>40</v>
      </c>
      <c r="B30" s="40" t="s">
        <v>41</v>
      </c>
      <c r="C30" s="41"/>
      <c r="D30" s="41"/>
    </row>
    <row r="31" spans="1:4">
      <c r="A31" s="6" t="s">
        <v>42</v>
      </c>
      <c r="B31" s="41">
        <v>25226500</v>
      </c>
      <c r="C31" s="41"/>
      <c r="D31" s="41"/>
    </row>
    <row r="32" spans="1:4">
      <c r="A32" s="6"/>
      <c r="B32" s="42"/>
      <c r="C32" s="43"/>
      <c r="D32" s="44"/>
    </row>
    <row r="33" spans="1:4" ht="21">
      <c r="A33" s="45" t="s">
        <v>43</v>
      </c>
      <c r="B33" s="45"/>
      <c r="C33" s="45"/>
      <c r="D33" s="45"/>
    </row>
    <row r="34" spans="1:4">
      <c r="A34" s="30"/>
      <c r="B34" s="30"/>
      <c r="C34" s="30"/>
      <c r="D34" s="31"/>
    </row>
    <row r="35" spans="1:4" ht="30">
      <c r="A35" s="32" t="s">
        <v>44</v>
      </c>
      <c r="B35" s="37" t="s">
        <v>45</v>
      </c>
      <c r="C35" s="38"/>
      <c r="D35" s="39"/>
    </row>
    <row r="36" spans="1:4" ht="30">
      <c r="A36" s="32" t="s">
        <v>46</v>
      </c>
      <c r="B36" s="37"/>
      <c r="C36" s="38"/>
      <c r="D36" s="39"/>
    </row>
    <row r="37" spans="1:4">
      <c r="A37" s="32" t="s">
        <v>47</v>
      </c>
      <c r="B37" s="37"/>
      <c r="C37" s="38"/>
      <c r="D37" s="39"/>
    </row>
    <row r="38" spans="1:4" ht="30">
      <c r="A38" s="32" t="s">
        <v>48</v>
      </c>
      <c r="B38" s="37" t="s">
        <v>35</v>
      </c>
      <c r="C38" s="38"/>
      <c r="D38" s="39"/>
    </row>
    <row r="39" spans="1:4" ht="31.15" customHeight="1"/>
  </sheetData>
  <mergeCells count="32">
    <mergeCell ref="A2:D2"/>
    <mergeCell ref="B14:D14"/>
    <mergeCell ref="A4:D4"/>
    <mergeCell ref="A5:C5"/>
    <mergeCell ref="B6:D6"/>
    <mergeCell ref="B7:D7"/>
    <mergeCell ref="B8:D8"/>
    <mergeCell ref="B9:D9"/>
    <mergeCell ref="B10:D10"/>
    <mergeCell ref="B11:D11"/>
    <mergeCell ref="B12:D12"/>
    <mergeCell ref="B13:D13"/>
    <mergeCell ref="B29:D29"/>
    <mergeCell ref="B15:D15"/>
    <mergeCell ref="B16:D16"/>
    <mergeCell ref="B17:D17"/>
    <mergeCell ref="A18:D18"/>
    <mergeCell ref="A19:D19"/>
    <mergeCell ref="B21:D21"/>
    <mergeCell ref="B22:D22"/>
    <mergeCell ref="B23:D23"/>
    <mergeCell ref="A25:D25"/>
    <mergeCell ref="B27:D27"/>
    <mergeCell ref="B28:D28"/>
    <mergeCell ref="B38:D38"/>
    <mergeCell ref="B30:D30"/>
    <mergeCell ref="B31:D31"/>
    <mergeCell ref="B36:D36"/>
    <mergeCell ref="B35:D35"/>
    <mergeCell ref="B32:D32"/>
    <mergeCell ref="A33:D33"/>
    <mergeCell ref="B37:D37"/>
  </mergeCells>
  <hyperlinks>
    <hyperlink ref="B30"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34"/>
  <sheetViews>
    <sheetView tabSelected="1" topLeftCell="D18" zoomScale="130" zoomScaleNormal="130" workbookViewId="0">
      <selection activeCell="G30" sqref="G30"/>
    </sheetView>
  </sheetViews>
  <sheetFormatPr defaultColWidth="11.42578125" defaultRowHeight="15"/>
  <cols>
    <col min="2" max="2" width="8.140625" customWidth="1"/>
    <col min="3" max="3" width="16.42578125" customWidth="1"/>
    <col min="4" max="4" width="17.28515625" customWidth="1"/>
    <col min="5" max="5" width="11.85546875" customWidth="1"/>
    <col min="6" max="6" width="26.140625" customWidth="1"/>
    <col min="7" max="7" width="22.140625" customWidth="1"/>
    <col min="11" max="11" width="33.5703125" customWidth="1"/>
  </cols>
  <sheetData>
    <row r="2" spans="1:17" ht="35.25" customHeight="1">
      <c r="A2" s="16"/>
      <c r="B2" s="16"/>
      <c r="C2" s="16"/>
      <c r="D2" s="16"/>
      <c r="E2" s="16"/>
      <c r="F2" s="16"/>
      <c r="G2" s="16"/>
      <c r="H2" s="16"/>
      <c r="I2" s="16"/>
      <c r="J2" s="16"/>
      <c r="K2" s="16"/>
      <c r="L2" s="16"/>
      <c r="M2" s="16"/>
      <c r="N2" s="16"/>
    </row>
    <row r="3" spans="1:17" s="12" customFormat="1" ht="33" customHeight="1">
      <c r="A3" s="18"/>
      <c r="B3" s="18"/>
      <c r="C3" s="63" t="s">
        <v>4</v>
      </c>
      <c r="D3" s="63"/>
      <c r="E3" s="63"/>
      <c r="F3" s="63"/>
      <c r="G3" s="19"/>
      <c r="H3" s="19"/>
      <c r="I3" s="18"/>
      <c r="J3" s="18"/>
      <c r="K3" s="18"/>
      <c r="L3" s="18"/>
      <c r="M3" s="18"/>
      <c r="N3" s="18"/>
    </row>
    <row r="4" spans="1:17" s="1" customFormat="1" ht="72" customHeight="1">
      <c r="A4" s="17"/>
      <c r="B4" s="17"/>
      <c r="C4" s="26" t="s">
        <v>49</v>
      </c>
      <c r="D4" s="22" t="s">
        <v>50</v>
      </c>
      <c r="E4" s="22" t="s">
        <v>51</v>
      </c>
      <c r="F4" s="22" t="s">
        <v>52</v>
      </c>
      <c r="G4" s="17"/>
      <c r="H4" s="17"/>
      <c r="I4" s="17"/>
      <c r="J4" s="17"/>
      <c r="K4" s="17"/>
      <c r="L4" s="17"/>
      <c r="M4" s="17"/>
      <c r="N4" s="17"/>
      <c r="P4" s="13"/>
    </row>
    <row r="5" spans="1:17" s="1" customFormat="1">
      <c r="A5" s="17"/>
      <c r="B5" s="17"/>
      <c r="C5" s="22" t="s">
        <v>53</v>
      </c>
      <c r="D5" s="24">
        <v>4535.8440000000001</v>
      </c>
      <c r="E5" s="24">
        <f>D5/100</f>
        <v>45.358440000000002</v>
      </c>
      <c r="F5" s="25">
        <f>D5/178012.98</f>
        <v>2.5480411596952086E-2</v>
      </c>
      <c r="G5" s="17"/>
      <c r="H5" s="17"/>
      <c r="I5" s="17"/>
      <c r="J5" s="17"/>
      <c r="K5" s="17"/>
      <c r="L5" s="17"/>
      <c r="M5" s="17"/>
      <c r="N5" s="17"/>
    </row>
    <row r="6" spans="1:17" s="1" customFormat="1">
      <c r="A6" s="17"/>
      <c r="B6" s="17"/>
      <c r="C6" s="23" t="s">
        <v>54</v>
      </c>
      <c r="D6" s="24">
        <v>3624.471</v>
      </c>
      <c r="E6" s="24">
        <f t="shared" ref="E6:E7" si="0">D6/100</f>
        <v>36.244709999999998</v>
      </c>
      <c r="F6" s="25">
        <f t="shared" ref="F6:F8" si="1">D6/178012.98</f>
        <v>2.0360711898649186E-2</v>
      </c>
      <c r="G6" s="17"/>
      <c r="H6" s="17"/>
      <c r="I6" s="17"/>
      <c r="J6" s="17"/>
      <c r="K6" s="17"/>
      <c r="L6" s="17"/>
      <c r="M6" s="17"/>
      <c r="N6" s="17"/>
    </row>
    <row r="7" spans="1:17" s="1" customFormat="1">
      <c r="A7" s="17"/>
      <c r="B7" s="17"/>
      <c r="C7" s="22" t="s">
        <v>55</v>
      </c>
      <c r="D7" s="24">
        <v>16321.349999999999</v>
      </c>
      <c r="E7" s="24">
        <f t="shared" si="0"/>
        <v>163.21349999999998</v>
      </c>
      <c r="F7" s="25">
        <f t="shared" si="1"/>
        <v>9.1686291640081519E-2</v>
      </c>
      <c r="G7" s="17"/>
      <c r="H7" s="17"/>
      <c r="I7" s="17"/>
      <c r="J7" s="20"/>
      <c r="K7" s="20"/>
      <c r="L7" s="20"/>
      <c r="M7" s="20"/>
      <c r="N7" s="20"/>
      <c r="O7" s="14"/>
      <c r="P7" s="14"/>
      <c r="Q7" s="14"/>
    </row>
    <row r="8" spans="1:17" s="1" customFormat="1">
      <c r="A8" s="17"/>
      <c r="B8" s="17"/>
      <c r="C8" s="22" t="s">
        <v>56</v>
      </c>
      <c r="D8" s="27">
        <f>SUM(D5:D7)</f>
        <v>24481.665000000001</v>
      </c>
      <c r="E8" s="27">
        <f>SUM(E5:E7)</f>
        <v>244.81664999999998</v>
      </c>
      <c r="F8" s="28">
        <f t="shared" si="1"/>
        <v>0.13752741513568281</v>
      </c>
      <c r="G8" s="17"/>
      <c r="H8" s="17"/>
      <c r="I8" s="17"/>
      <c r="J8" s="20"/>
      <c r="K8" s="20"/>
      <c r="L8" s="20"/>
      <c r="M8" s="20"/>
      <c r="N8" s="20"/>
      <c r="O8" s="14"/>
      <c r="P8" s="14"/>
      <c r="Q8" s="14"/>
    </row>
    <row r="9" spans="1:17" s="1" customFormat="1">
      <c r="A9" s="17"/>
      <c r="B9" s="17"/>
      <c r="C9" s="17"/>
      <c r="D9" s="17"/>
      <c r="E9" s="17"/>
      <c r="F9" s="17"/>
      <c r="G9" s="17"/>
      <c r="H9" s="17"/>
      <c r="I9" s="17"/>
      <c r="J9" s="20"/>
      <c r="K9" s="20"/>
      <c r="L9" s="20"/>
      <c r="M9" s="20"/>
      <c r="N9" s="20"/>
      <c r="O9" s="14"/>
      <c r="P9" s="14"/>
      <c r="Q9" s="14"/>
    </row>
    <row r="10" spans="1:17" s="1" customFormat="1">
      <c r="A10" s="17"/>
      <c r="B10" s="17"/>
      <c r="C10" s="17"/>
      <c r="D10" s="17"/>
      <c r="E10" s="17"/>
      <c r="F10" s="17"/>
      <c r="G10" s="17"/>
      <c r="H10" s="21"/>
      <c r="I10" s="21"/>
      <c r="J10" s="36"/>
      <c r="K10" s="36"/>
      <c r="L10" s="20"/>
      <c r="M10" s="20"/>
      <c r="N10" s="20"/>
      <c r="O10" s="14"/>
      <c r="P10" s="14"/>
      <c r="Q10" s="14"/>
    </row>
    <row r="11" spans="1:17" s="1" customFormat="1">
      <c r="A11" s="17"/>
      <c r="B11" s="17"/>
      <c r="C11" s="17" t="s">
        <v>57</v>
      </c>
      <c r="D11" s="17"/>
      <c r="E11" s="17"/>
      <c r="F11" s="17"/>
      <c r="G11" s="17"/>
      <c r="H11" s="17"/>
      <c r="I11" s="17"/>
      <c r="J11" s="20"/>
      <c r="K11" s="20"/>
      <c r="L11" s="20"/>
      <c r="M11" s="20"/>
      <c r="N11" s="20"/>
      <c r="O11" s="14"/>
      <c r="P11" s="14"/>
      <c r="Q11" s="14"/>
    </row>
    <row r="12" spans="1:17" s="1" customFormat="1" ht="84" customHeight="1">
      <c r="A12" s="17"/>
      <c r="B12" s="17"/>
      <c r="C12" s="33" t="s">
        <v>58</v>
      </c>
      <c r="D12" s="65" t="s">
        <v>59</v>
      </c>
      <c r="E12" s="66"/>
      <c r="F12" s="66"/>
      <c r="G12" s="34"/>
      <c r="H12" s="33" t="s">
        <v>58</v>
      </c>
      <c r="I12" s="65" t="s">
        <v>59</v>
      </c>
      <c r="J12" s="66"/>
      <c r="K12" s="66"/>
      <c r="L12" s="35"/>
      <c r="M12" s="35"/>
      <c r="N12" s="20"/>
      <c r="O12" s="14"/>
      <c r="P12" s="14"/>
      <c r="Q12" s="14"/>
    </row>
    <row r="13" spans="1:17" s="1" customFormat="1">
      <c r="A13" s="17"/>
      <c r="B13" s="17"/>
      <c r="C13" s="17"/>
      <c r="D13" s="17"/>
      <c r="E13" s="17"/>
      <c r="F13" s="17"/>
      <c r="G13" s="17"/>
      <c r="H13" s="17"/>
      <c r="I13" s="17"/>
      <c r="J13" s="17"/>
      <c r="K13" s="17"/>
      <c r="L13" s="20"/>
      <c r="M13" s="20"/>
      <c r="N13" s="20"/>
      <c r="O13" s="14"/>
      <c r="P13" s="14"/>
      <c r="Q13" s="14"/>
    </row>
    <row r="14" spans="1:17" s="1" customFormat="1">
      <c r="C14" s="21"/>
      <c r="D14" s="21"/>
      <c r="E14" s="21"/>
      <c r="F14" s="17"/>
      <c r="J14" s="14"/>
      <c r="K14" s="14"/>
      <c r="L14" s="14"/>
      <c r="M14" s="14"/>
      <c r="N14" s="14"/>
      <c r="O14" s="14"/>
      <c r="P14" s="14"/>
      <c r="Q14" s="14"/>
    </row>
    <row r="15" spans="1:17" s="1" customFormat="1">
      <c r="C15" s="21"/>
      <c r="D15" s="21"/>
      <c r="E15" s="21"/>
      <c r="F15" s="17"/>
      <c r="J15" s="14"/>
      <c r="K15" s="14"/>
      <c r="L15" s="14"/>
      <c r="M15" s="14"/>
      <c r="N15" s="14"/>
      <c r="O15" s="14"/>
      <c r="P15" s="14"/>
      <c r="Q15" s="14"/>
    </row>
    <row r="16" spans="1:17" s="1" customFormat="1">
      <c r="C16" s="17"/>
      <c r="D16" s="17"/>
      <c r="E16" s="17"/>
      <c r="F16" s="17"/>
      <c r="J16" s="14"/>
      <c r="K16" s="14"/>
      <c r="L16" s="14"/>
      <c r="M16" s="14"/>
      <c r="N16" s="14"/>
      <c r="O16" s="14"/>
      <c r="P16" s="14"/>
      <c r="Q16" s="14"/>
    </row>
    <row r="17" spans="3:17" s="1" customFormat="1">
      <c r="C17" s="17"/>
      <c r="D17" s="17"/>
      <c r="E17" s="17"/>
      <c r="F17" s="17"/>
      <c r="J17" s="14"/>
      <c r="K17" s="14"/>
      <c r="L17" s="14"/>
      <c r="M17" s="14"/>
      <c r="N17" s="14"/>
      <c r="O17" s="14"/>
      <c r="P17" s="14"/>
      <c r="Q17" s="14"/>
    </row>
    <row r="18" spans="3:17" s="1" customFormat="1">
      <c r="C18" s="17"/>
      <c r="D18" s="17"/>
      <c r="E18" s="17"/>
      <c r="F18" s="17"/>
      <c r="J18" s="14"/>
      <c r="K18" s="14"/>
      <c r="L18" s="14"/>
      <c r="M18" s="14"/>
      <c r="N18" s="14"/>
      <c r="O18" s="14"/>
      <c r="P18" s="14"/>
      <c r="Q18" s="14"/>
    </row>
    <row r="19" spans="3:17" s="1" customFormat="1">
      <c r="C19" s="17"/>
      <c r="D19" s="17"/>
      <c r="E19" s="17"/>
      <c r="F19" s="17"/>
      <c r="J19" s="14"/>
      <c r="K19" s="14"/>
      <c r="L19" s="14"/>
      <c r="M19" s="14"/>
      <c r="N19" s="14"/>
      <c r="O19" s="14"/>
      <c r="P19" s="14"/>
      <c r="Q19" s="14"/>
    </row>
    <row r="20" spans="3:17" s="1" customFormat="1">
      <c r="C20" s="17"/>
      <c r="D20" s="17"/>
      <c r="E20" s="17"/>
      <c r="F20" s="17"/>
      <c r="J20" s="14"/>
      <c r="K20" s="14"/>
      <c r="L20" s="14"/>
      <c r="M20" s="14"/>
      <c r="N20" s="14"/>
      <c r="O20" s="14"/>
      <c r="P20" s="14"/>
      <c r="Q20" s="14"/>
    </row>
    <row r="21" spans="3:17" s="1" customFormat="1">
      <c r="J21" s="14"/>
      <c r="K21" s="14"/>
      <c r="L21" s="14"/>
      <c r="M21" s="14"/>
      <c r="N21" s="14"/>
      <c r="O21" s="14"/>
      <c r="P21" s="14"/>
      <c r="Q21" s="14"/>
    </row>
    <row r="22" spans="3:17" s="1" customFormat="1">
      <c r="C22" s="63" t="s">
        <v>4</v>
      </c>
      <c r="D22" s="63"/>
      <c r="E22" s="63"/>
      <c r="F22" s="63"/>
      <c r="J22" s="14"/>
      <c r="K22" s="14"/>
      <c r="L22" s="14"/>
      <c r="M22" s="14"/>
      <c r="N22" s="14"/>
      <c r="O22" s="14"/>
      <c r="P22" s="14"/>
      <c r="Q22" s="14"/>
    </row>
    <row r="23" spans="3:17" s="1" customFormat="1">
      <c r="C23" s="26" t="s">
        <v>49</v>
      </c>
      <c r="D23" s="22" t="s">
        <v>50</v>
      </c>
      <c r="E23" s="22" t="s">
        <v>51</v>
      </c>
      <c r="F23" s="22" t="s">
        <v>52</v>
      </c>
      <c r="J23" s="64"/>
      <c r="K23" s="64"/>
      <c r="L23" s="64"/>
      <c r="M23" s="64"/>
      <c r="N23" s="64"/>
      <c r="O23" s="64"/>
      <c r="P23" s="64"/>
      <c r="Q23" s="64"/>
    </row>
    <row r="24" spans="3:17" s="1" customFormat="1">
      <c r="C24" s="22" t="s">
        <v>53</v>
      </c>
      <c r="D24" s="24">
        <v>4535.9659999999994</v>
      </c>
      <c r="E24" s="24">
        <f>D24/100</f>
        <v>45.359659999999991</v>
      </c>
      <c r="F24" s="25">
        <f>D24/178012.98</f>
        <v>2.5481096940234354E-2</v>
      </c>
      <c r="J24" s="15"/>
      <c r="K24" s="14"/>
      <c r="L24" s="14"/>
      <c r="M24" s="14"/>
      <c r="N24" s="14"/>
      <c r="O24" s="14"/>
      <c r="P24" s="14"/>
      <c r="Q24" s="14"/>
    </row>
    <row r="25" spans="3:17" s="1" customFormat="1">
      <c r="C25" s="23" t="s">
        <v>54</v>
      </c>
      <c r="D25" s="24">
        <v>3624.5550000000003</v>
      </c>
      <c r="E25" s="24">
        <f t="shared" ref="E25:E26" si="2">D25/100</f>
        <v>36.245550000000001</v>
      </c>
      <c r="F25" s="25">
        <f t="shared" ref="F25:F27" si="3">D25/178012.98</f>
        <v>2.0361183774351737E-2</v>
      </c>
    </row>
    <row r="26" spans="3:17">
      <c r="C26" s="22" t="s">
        <v>55</v>
      </c>
      <c r="D26" s="24">
        <v>16321.203999999998</v>
      </c>
      <c r="E26" s="24">
        <f t="shared" si="2"/>
        <v>163.21203999999997</v>
      </c>
      <c r="F26" s="25">
        <f t="shared" si="3"/>
        <v>9.1685471475169936E-2</v>
      </c>
    </row>
    <row r="27" spans="3:17">
      <c r="C27" s="22" t="s">
        <v>56</v>
      </c>
      <c r="D27" s="27">
        <f>SUM(D24:D26)</f>
        <v>24481.724999999999</v>
      </c>
      <c r="E27" s="27">
        <f>SUM(E24:E26)</f>
        <v>244.81724999999997</v>
      </c>
      <c r="F27" s="28">
        <f t="shared" si="3"/>
        <v>0.13752775218975605</v>
      </c>
    </row>
    <row r="28" spans="3:17">
      <c r="C28" s="1"/>
      <c r="D28" s="1"/>
      <c r="E28" s="1"/>
      <c r="F28" s="1"/>
    </row>
    <row r="29" spans="3:17">
      <c r="C29" s="1"/>
      <c r="D29" s="1"/>
      <c r="E29" s="1"/>
      <c r="F29" s="1"/>
    </row>
    <row r="30" spans="3:17">
      <c r="C30" s="17" t="s">
        <v>57</v>
      </c>
      <c r="D30" s="17"/>
      <c r="E30" s="17"/>
      <c r="F30" s="17"/>
    </row>
    <row r="31" spans="3:17" ht="15" customHeight="1">
      <c r="C31" s="33" t="s">
        <v>58</v>
      </c>
      <c r="D31" s="62" t="s">
        <v>60</v>
      </c>
      <c r="E31" s="62"/>
      <c r="F31" s="62"/>
      <c r="H31" t="s">
        <v>58</v>
      </c>
      <c r="I31" s="62" t="s">
        <v>60</v>
      </c>
      <c r="J31" s="62"/>
      <c r="K31" s="62"/>
    </row>
    <row r="32" spans="3:17">
      <c r="C32" s="1"/>
      <c r="D32" s="62"/>
      <c r="E32" s="62"/>
      <c r="F32" s="62"/>
      <c r="I32" s="62"/>
      <c r="J32" s="62"/>
      <c r="K32" s="62"/>
    </row>
    <row r="33" spans="4:11">
      <c r="D33" s="62"/>
      <c r="E33" s="62"/>
      <c r="F33" s="62"/>
      <c r="I33" s="62"/>
      <c r="J33" s="62"/>
      <c r="K33" s="62"/>
    </row>
    <row r="34" spans="4:11">
      <c r="D34" s="62"/>
      <c r="E34" s="62"/>
      <c r="F34" s="62"/>
      <c r="I34" s="62"/>
      <c r="J34" s="62"/>
      <c r="K34" s="62"/>
    </row>
  </sheetData>
  <mergeCells count="7">
    <mergeCell ref="D31:F34"/>
    <mergeCell ref="C3:F3"/>
    <mergeCell ref="J23:Q23"/>
    <mergeCell ref="D12:F12"/>
    <mergeCell ref="I12:K12"/>
    <mergeCell ref="C22:F22"/>
    <mergeCell ref="I31:K34"/>
  </mergeCells>
  <phoneticPr fontId="11"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Alexandra Ocampo</cp:lastModifiedBy>
  <cp:revision/>
  <dcterms:created xsi:type="dcterms:W3CDTF">2021-12-13T20:44:02Z</dcterms:created>
  <dcterms:modified xsi:type="dcterms:W3CDTF">2024-03-05T15:43:52Z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514f7fcdc691468a86d1b2454add1c1f</vt:lpwstr>
  </property>
</Properties>
</file>