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25AC2746-9A29-486C-A3CC-231E1588B19D}" xr6:coauthVersionLast="47" xr6:coauthVersionMax="47" xr10:uidLastSave="{00000000-0000-0000-0000-000000000000}"/>
  <bookViews>
    <workbookView xWindow="0" yWindow="0" windowWidth="20490" windowHeight="7545" xr2:uid="{00000000-000D-0000-FFFF-FFFF00000000}"/>
  </bookViews>
  <sheets>
    <sheet name="HM CCA 4.3 ESTADISTICA" sheetId="33" r:id="rId1"/>
    <sheet name="CCA 4.3" sheetId="34" r:id="rId2"/>
    <sheet name="ESRI_MAPINFO_SHEET" sheetId="3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34" l="1"/>
  <c r="D21" i="34"/>
  <c r="D20" i="34"/>
</calcChain>
</file>

<file path=xl/sharedStrings.xml><?xml version="1.0" encoding="utf-8"?>
<sst xmlns="http://schemas.openxmlformats.org/spreadsheetml/2006/main" count="80" uniqueCount="65">
  <si>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</si>
  <si>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</si>
  <si>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</si>
  <si>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Cantidad de residuos de aparatos eléctricos y electrónicos recuperados de forma absoluta y de forma relativa, en porcentaje, respecto a la estimación de residuos de aparatops eléctricos y electrónicos generados.</t>
  </si>
  <si>
    <t xml:space="preserve">Descripción </t>
  </si>
  <si>
    <r>
      <t xml:space="preserve">Los residuos de aparatos eléctricos y electrónicos recuperados (RAEE) son la cantidad de aquellos RAEE reportados por gestores los gestores autorizados de RAEE que fueron recibidos y gestionados para valorización y disposición final por ellos. Este indicador permite una comprensión del estado y avance en la gestión nacional de Residuos de aparatos y eléctricos y electrónicos
El indicador se compone de tres subindicadores a mencionar
</t>
    </r>
    <r>
      <rPr>
        <sz val="11"/>
        <color theme="1"/>
        <rFont val="Symbol"/>
        <family val="1"/>
        <charset val="2"/>
      </rPr>
      <t>·</t>
    </r>
    <r>
      <rPr>
        <sz val="11"/>
        <color theme="1"/>
        <rFont val="Calibri"/>
        <family val="2"/>
      </rPr>
      <t xml:space="preserve"> Aparatos Electricos y Electrónicos (AEE) Puestos en el Mercado: Productos importados y producidos en el país
</t>
    </r>
    <r>
      <rPr>
        <sz val="11"/>
        <color theme="1"/>
        <rFont val="Symbol"/>
        <family val="1"/>
        <charset val="2"/>
      </rPr>
      <t xml:space="preserve">· </t>
    </r>
    <r>
      <rPr>
        <sz val="11"/>
        <color theme="1"/>
        <rFont val="Calibri"/>
        <family val="2"/>
      </rPr>
      <t xml:space="preserve">Residuos de Aparatos Electricos y Electrónicos (RAEE) Generado: Residuos que se estima se generaron en el país durante el año reportado
</t>
    </r>
    <r>
      <rPr>
        <sz val="11"/>
        <color theme="1"/>
        <rFont val="Symbol"/>
        <family val="1"/>
        <charset val="2"/>
      </rPr>
      <t xml:space="preserve">· </t>
    </r>
    <r>
      <rPr>
        <sz val="11"/>
        <color theme="1"/>
        <rFont val="Calibri"/>
        <family val="2"/>
      </rPr>
      <t>Residuos de Aparatos Electricos y Electrónicos (RAEE) recuperado: Residuos recolectado y gestionados por Gestores Autorizados de Residuos.</t>
    </r>
  </si>
  <si>
    <t>Unidades de medida</t>
  </si>
  <si>
    <t>Miles de Toneladas Métricas anuales y % recuperado respecto a los residuos de aparatos eléctricos y electrónicos generados en Costa Rica</t>
  </si>
  <si>
    <t>Metodología de cálculo</t>
  </si>
  <si>
    <t xml:space="preserve">AEE Puestos en el Mercado = Herramienta de UNITAR puesto en el Mercado la cual toma los datos de peso neto registrados en aduana por partida arancelaria y los categoriza en las seis categorías de AEE.
RAEE Generado = Herramienta UNITAR RAEE Generado la cual es un modelo, se ingresan los valores de AEE por Categoría obtenidos del subindicador anterior y la herramienta estima el RAEE Generado.
Total de residuos Gestionados = ∑ (RAEE C1+ RAEE C2 +RAEE C3 + RAEE C4 + RAEE C5 + RAEE C6)
RAEE C1 = Residuos de aparatos eléctricos y electrónicos Categoría 1 Refrigeradores, congeladores, aires acondicionados e intercambiadores
RAEE C2 = Residuos de aparatos eléctricos y electrónicos Categoría 2  Monitores, pantallas,y aparatos con pantallas de superficie mayor a (10x10 cm) 100 cm2, incluye Laptops y tablets (línea café excepto celulares)
RAEE C3 = Residuos de aparatos eléctricos y electrónicos Categoría 3 Lámparas (Lámparas de descarga (mercurio), fluorescentes y  LED)
RAEE C4 = Residuos de aparatos eléctricos y electrónicos Categoría 4 Grandes aparatos (con dimensión exterior superior a 50 cm en cualquiera de sus lados)
RAEE C5 = Residuos de aparatos eléctricos y electrónicos Categoría 5 Pequeños aparatos (sin ninguna dimensión exterior superior a 50 cm) (línea blanca y coincide con artefactos eléctricos)
RAEE C6 = Residuos de aparatos eléctricos y electrónicos Categoría 6 Equipos de informática y telecomunicaciones pequeños (sin ninguna dimensión exterior superior a los 50 cm), incluye accesorios, periféricos y partes (línea gris)
E-Waste Statistics: Guidelines on Classifications, Reporting and Indicators
Data E-Waste Monitor
</t>
  </si>
  <si>
    <t>Clasificación según el enfoque causal  (Fuerzas motrices, presión, estado,  impacto, respuesta)</t>
  </si>
  <si>
    <t>Respuesta</t>
  </si>
  <si>
    <t xml:space="preserve">Frecuencia de la medición </t>
  </si>
  <si>
    <t>Anual</t>
  </si>
  <si>
    <t>Serie de tiempo disponible</t>
  </si>
  <si>
    <t>Desde el 2019 al 2021</t>
  </si>
  <si>
    <t>Cobertura geográfica</t>
  </si>
  <si>
    <t>Nacional</t>
  </si>
  <si>
    <t xml:space="preserve">Desagregación </t>
  </si>
  <si>
    <t>RAEE C1 = Residuos de aparatos eléctricos y electrónicos Categoría 1 Refrigeradores, congeladores, aires acondicionados e intercambiadores
RAEE C2 = Residuos de aparatos eléctricos y electrónicos Categoría 2  Monitores, pantallas,y aparatos con pantallas de superficie mayor a (10x10 cm) 100 cm2, incluye Laptops y tablets (línea café excepto celulares)
RAEE C3 = Residuos de aparatos eléctricos y electrónicos Categoría 3 Lámparas (Lámparas de descarga (mercurio), fluorescentes y  LED)
RAEE C4 = Residuos de aparatos eléctricos y electrónicos Categoría 4 Grandes aparatos (con dimensión exterior superior a 50 cm en cualquiera de sus lados)
RAEE C5 = Residuos de aparatos eléctricos y electrónicos Categoría 5 Pequeños aparatos (sin ninguna dimensión exterior superior a 50 cm) (línea blanca y coincide con artefactos eléctricos)
RAEE C6 = Residuos de aparatos eléctricos y electrónicos Categoría 6 Equipos de informática y telecomunicaciones pequeños (sin ninguna dimensión exterior superior a los 50 cm), incluye accesorios, periféricos y partes (línea gris)</t>
  </si>
  <si>
    <t>Limitaciones</t>
  </si>
  <si>
    <t>No se recolecta el 100% de la información de parte de los Gestores Autorizados de los residuos.
Categorizaciones diferentes por parte de los Gestores Autorizados de Residuos.
Por falta de información se asume que lo recolectado es igual a lo recuperado.</t>
  </si>
  <si>
    <t>¿Cómo se asegura la sostenibilidad en la medición del indicador?</t>
  </si>
  <si>
    <t>Solicitud anual de la información a los Gestores Autorizados de Residuos por medio de reportes operacionales.
Funcionario responsable por parte del Ministerio de Salud para dar seguimiento a la información.
Solicitud Anual de la información a Aduanas de los Aparatos eléctricos y electrónicos importados.
Se cuenta con un procedimiento institucional con sus respectivas herramientas brindadas por la UNITAR para la generación de la información</t>
  </si>
  <si>
    <t xml:space="preserve">Observaciones y comentarios </t>
  </si>
  <si>
    <t xml:space="preserve">II. Fuentes de información </t>
  </si>
  <si>
    <t>Institución(es) responsable(s)</t>
  </si>
  <si>
    <t>Ministerio de Salud Dirección de Protección Radiológica y Salud Ambiental</t>
  </si>
  <si>
    <t>Tipo de fuente</t>
  </si>
  <si>
    <t xml:space="preserve">a) Censos ( )                                         b) Encuesta por muestreo ( )        c) Combinación de censo y muestreo ( )                         d) Sondeos de opinión ( )                                         e) Registro administrativo (x)             f) Sistema de Monitoreo ( x )                      g) Estimación directa ( )                                          h) Otro (x)   </t>
  </si>
  <si>
    <t>Nombre de la operación estadística, proceso o proyecto</t>
  </si>
  <si>
    <t>Recuperación de datos estadísticos de Aparatos Eléctricos y Electrónicos</t>
  </si>
  <si>
    <t>III. Información de contacto</t>
  </si>
  <si>
    <t>Nombre del responsable del reporte</t>
  </si>
  <si>
    <t>Ing. Eugenio Androvetto Villalobos</t>
  </si>
  <si>
    <t>Institución</t>
  </si>
  <si>
    <t>Ministerio de Salud</t>
  </si>
  <si>
    <t>Departamento</t>
  </si>
  <si>
    <t>Dirección de Protección Radiológica y Salud Ambiental</t>
  </si>
  <si>
    <t>Correo</t>
  </si>
  <si>
    <t>eugenio.androvetto@misalud.go.cr</t>
  </si>
  <si>
    <t>Teléfono</t>
  </si>
  <si>
    <t>8855 4030 / 2221 6058</t>
  </si>
  <si>
    <t>Nombre del responsable que compila los datos</t>
  </si>
  <si>
    <t>Ing. Cinthia Carmona Mendoza</t>
  </si>
  <si>
    <t>Dirección de Protección Radiológica y Salud Ambiental, Unidad de Salud Ambiental</t>
  </si>
  <si>
    <t>cinthia.carmona@misalud.go.cr</t>
  </si>
  <si>
    <t>2233 6922</t>
  </si>
  <si>
    <t>IV. Bitácora de actualizaciones</t>
  </si>
  <si>
    <t>Fecha de la última actualización  (dd/mm/aaaa)</t>
  </si>
  <si>
    <t>16 de febrero del 2024</t>
  </si>
  <si>
    <t xml:space="preserve">Cambios en la última actualización </t>
  </si>
  <si>
    <t>Elaboración de la HM</t>
  </si>
  <si>
    <t xml:space="preserve">Descripción de los cambios </t>
  </si>
  <si>
    <t>Tercera versión</t>
  </si>
  <si>
    <t xml:space="preserve">Autor de la última actualización </t>
  </si>
  <si>
    <t>Cinthia Carmona Mendoza</t>
  </si>
  <si>
    <t xml:space="preserve"> </t>
  </si>
  <si>
    <t>Cantidad de residuos de aparatos eléctricos y electrónicos generados</t>
  </si>
  <si>
    <t>Años</t>
  </si>
  <si>
    <t>Cantidad (miles de toneladas)</t>
  </si>
  <si>
    <t>Fuente: Dirección de Protección Radiológica y Salud Ambiental, Ministerio de Salud, 2024</t>
  </si>
  <si>
    <t>Residuos de aparatos eléctricos y electrónicos recuperados respecto a los generados</t>
  </si>
  <si>
    <t>Cantidad de residuos de aparatos eléctricos y electrónicos recuperados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</si>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</sst>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b/>
      <sz val="10"/>
      <color rgb="FF000000"/>
      <name val="Calibri"/>
      <family val="2"/>
    </font>
    <font>
      <u/>
      <sz val="11"/>
      <color theme="10"/>
      <name val="Calibri"/>
      <family val="2"/>
      <scheme val="minor"/>
    </font>
    <font>
      <b/>
      <sz val="11"/>
      <color theme="1"/>
      <name val="Calibri"/>
      <family val="2"/>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
      <sz val="11"/>
      <color rgb="FFFF0000"/>
      <name val="Calibri"/>
      <family val="2"/>
      <scheme val="minor"/>
    </font>
    <font>
      <sz val="12"/>
      <color rgb="FFFF0000"/>
      <name val="Calibri"/>
      <family val="2"/>
      <scheme val="minor"/>
    </font>
    <font>
      <sz val="11"/>
      <color theme="1"/>
      <name val="Calibri"/>
      <family val="2"/>
      <scheme val="minor"/>
    </font>
    <font>
      <sz val="11"/>
      <color theme="1"/>
      <name val="Symbol"/>
      <family val="1"/>
      <charset val="2"/>
    </font>
    <font>
      <sz val="11"/>
      <color rgb="FFFF0000"/>
      <name val="Calibri"/>
      <family val="2"/>
    </font>
    <font>
      <sz val="8"/>
      <color rgb="FFFF0000"/>
      <name val="Calibri"/>
      <family val="2"/>
    </font>
    <font>
      <sz val="11"/>
      <name val="Calibri"/>
      <family val="2"/>
    </font>
    <font>
      <sz val="11"/>
      <name val="Calibri"/>
      <family val="2"/>
      <scheme val="minor"/>
    </font>
  </fonts>
  <fills count="8">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9FD3F3"/>
        <bgColor indexed="64"/>
      </patternFill>
    </fill>
    <fill>
      <patternFill patternType="solid">
        <fgColor rgb="FF1983C5"/>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9" fontId="17" fillId="0" borderId="0" applyFont="0" applyFill="0" applyBorder="0" applyAlignment="0" applyProtection="0"/>
  </cellStyleXfs>
  <cellXfs count="67">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 fillId="3" borderId="0" xfId="0" applyFont="1" applyFill="1"/>
    <xf numFmtId="0" fontId="7" fillId="0" borderId="0" xfId="0" applyFont="1"/>
    <xf numFmtId="0" fontId="8" fillId="0" borderId="0" xfId="0" applyFont="1"/>
    <xf numFmtId="0" fontId="0" fillId="0" borderId="0" xfId="0" applyAlignment="1">
      <alignment vertical="top" wrapText="1"/>
    </xf>
    <xf numFmtId="0" fontId="10" fillId="4" borderId="2" xfId="0" applyFont="1" applyFill="1" applyBorder="1" applyAlignment="1">
      <alignment horizontal="center"/>
    </xf>
    <xf numFmtId="0" fontId="0" fillId="4" borderId="0" xfId="0" applyFill="1"/>
    <xf numFmtId="0" fontId="1" fillId="5" borderId="0" xfId="0" applyFont="1" applyFill="1"/>
    <xf numFmtId="0" fontId="1" fillId="5" borderId="0" xfId="0" applyFont="1" applyFill="1" applyAlignment="1">
      <alignment vertical="top" wrapText="1"/>
    </xf>
    <xf numFmtId="0" fontId="1" fillId="4" borderId="0" xfId="0" applyFont="1" applyFill="1"/>
    <xf numFmtId="0" fontId="0" fillId="0" borderId="0" xfId="0" applyAlignment="1">
      <alignment vertical="top"/>
    </xf>
    <xf numFmtId="0" fontId="6" fillId="4" borderId="0" xfId="0" applyFont="1" applyFill="1" applyAlignment="1">
      <alignment horizontal="left" vertical="center"/>
    </xf>
    <xf numFmtId="0" fontId="7" fillId="4" borderId="0" xfId="0" applyFont="1" applyFill="1"/>
    <xf numFmtId="0" fontId="3" fillId="0" borderId="1" xfId="0" applyFont="1" applyBorder="1" applyAlignment="1">
      <alignment horizontal="center"/>
    </xf>
    <xf numFmtId="0" fontId="13" fillId="0" borderId="0" xfId="0" applyFont="1" applyAlignment="1">
      <alignment vertical="center" wrapText="1"/>
    </xf>
    <xf numFmtId="0" fontId="0" fillId="0" borderId="0" xfId="0" applyAlignment="1">
      <alignment wrapText="1"/>
    </xf>
    <xf numFmtId="0" fontId="13" fillId="0" borderId="2" xfId="0" applyFont="1" applyBorder="1" applyAlignment="1">
      <alignment horizontal="left" wrapText="1"/>
    </xf>
    <xf numFmtId="0" fontId="15" fillId="0" borderId="0" xfId="0" applyFont="1"/>
    <xf numFmtId="0" fontId="16" fillId="4" borderId="0" xfId="0" applyFont="1" applyFill="1"/>
    <xf numFmtId="164" fontId="10" fillId="4" borderId="2" xfId="2" applyNumberFormat="1" applyFont="1" applyFill="1" applyBorder="1" applyAlignment="1">
      <alignment horizontal="center"/>
    </xf>
    <xf numFmtId="165" fontId="10" fillId="4" borderId="2" xfId="0" applyNumberFormat="1" applyFont="1" applyFill="1" applyBorder="1" applyAlignment="1">
      <alignment horizontal="center"/>
    </xf>
    <xf numFmtId="0" fontId="10" fillId="4" borderId="0" xfId="0" applyFont="1" applyFill="1" applyAlignment="1">
      <alignment horizontal="center"/>
    </xf>
    <xf numFmtId="0" fontId="19" fillId="4" borderId="0" xfId="0" applyFont="1" applyFill="1"/>
    <xf numFmtId="0" fontId="20" fillId="4" borderId="0" xfId="0" applyFont="1" applyFill="1"/>
    <xf numFmtId="0" fontId="21" fillId="4" borderId="0" xfId="0" applyFont="1" applyFill="1"/>
    <xf numFmtId="14" fontId="22" fillId="0" borderId="3" xfId="0" applyNumberFormat="1" applyFont="1" applyBorder="1" applyAlignment="1">
      <alignment horizontal="left" wrapText="1"/>
    </xf>
    <xf numFmtId="0" fontId="22" fillId="0" borderId="4" xfId="0" applyFont="1" applyBorder="1" applyAlignment="1">
      <alignment horizontal="left" wrapText="1"/>
    </xf>
    <xf numFmtId="0" fontId="22" fillId="0" borderId="5" xfId="0" applyFont="1"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2" fillId="0" borderId="3" xfId="0"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9" fillId="0" borderId="2" xfId="1" applyFill="1" applyBorder="1" applyAlignment="1">
      <alignment horizontal="left" vertical="center" wrapText="1"/>
    </xf>
    <xf numFmtId="0" fontId="1" fillId="0" borderId="2" xfId="0" applyFont="1" applyBorder="1" applyAlignment="1">
      <alignment horizontal="left" vertical="center" wrapText="1"/>
    </xf>
    <xf numFmtId="0" fontId="14" fillId="7" borderId="0" xfId="0" applyFont="1" applyFill="1" applyAlignment="1">
      <alignment horizontal="center" vertical="center" wrapText="1"/>
    </xf>
    <xf numFmtId="0" fontId="1" fillId="0" borderId="2" xfId="0" applyFont="1" applyBorder="1" applyAlignment="1">
      <alignment horizontal="left" wrapText="1"/>
    </xf>
    <xf numFmtId="0" fontId="1" fillId="0" borderId="2" xfId="0" applyFont="1" applyBorder="1" applyAlignment="1">
      <alignment horizontal="left"/>
    </xf>
    <xf numFmtId="0" fontId="1" fillId="0" borderId="2" xfId="0" applyFont="1" applyBorder="1" applyAlignment="1">
      <alignment horizontal="left" vertical="top" wrapText="1"/>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2" xfId="0" applyFont="1" applyFill="1" applyBorder="1" applyAlignment="1">
      <alignment horizontal="left" vertical="center" wrapText="1"/>
    </xf>
    <xf numFmtId="0" fontId="11" fillId="6" borderId="0" xfId="0" applyFont="1" applyFill="1" applyAlignment="1">
      <alignment horizontal="center" vertical="center"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4" fillId="7" borderId="0" xfId="0" applyFont="1" applyFill="1" applyAlignment="1">
      <alignment horizontal="center"/>
    </xf>
    <xf numFmtId="0" fontId="8" fillId="0" borderId="0" xfId="0" applyFont="1" applyAlignment="1">
      <alignment horizontal="left" vertical="center" wrapText="1"/>
    </xf>
    <xf numFmtId="0" fontId="6" fillId="4" borderId="2"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sz="800" b="1">
                <a:latin typeface="Arial Narrow" panose="020B0606020202030204" pitchFamily="34" charset="0"/>
              </a:rPr>
              <a:t>Cantidad de residuos de aparatos eléctricos y electrónicos generados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'CCA 4.3'!$D$3</c:f>
              <c:strCache>
                <c:ptCount val="1"/>
                <c:pt idx="0">
                  <c:v>Cantidad (miles de toneladas)</c:v>
                </c:pt>
              </c:strCache>
            </c:strRef>
          </c:tx>
          <c:spPr>
            <a:solidFill>
              <a:schemeClr val="accent2"/>
            </a:solidFill>
            <a:ln>
              <a:noFill/>
            </a:ln>
            <a:effectLst/>
          </c:spPr>
          <c:invertIfNegative val="0"/>
          <c:cat>
            <c:numRef>
              <c:f>'CCA 4.3'!$C$4:$C$7</c:f>
              <c:numCache>
                <c:formatCode>General</c:formatCode>
                <c:ptCount val="4"/>
                <c:pt idx="0">
                  <c:v>2019</c:v>
                </c:pt>
                <c:pt idx="1">
                  <c:v>2020</c:v>
                </c:pt>
                <c:pt idx="2">
                  <c:v>2021</c:v>
                </c:pt>
                <c:pt idx="3">
                  <c:v>2022</c:v>
                </c:pt>
              </c:numCache>
            </c:numRef>
          </c:cat>
          <c:val>
            <c:numRef>
              <c:f>'CCA 4.3'!$D$4:$D$7</c:f>
              <c:numCache>
                <c:formatCode>0.0</c:formatCode>
                <c:ptCount val="4"/>
                <c:pt idx="0">
                  <c:v>66.908833149846274</c:v>
                </c:pt>
                <c:pt idx="1">
                  <c:v>68.349650499014871</c:v>
                </c:pt>
                <c:pt idx="2">
                  <c:v>69.670980803730373</c:v>
                </c:pt>
                <c:pt idx="3">
                  <c:v>66.2</c:v>
                </c:pt>
              </c:numCache>
            </c:numRef>
          </c:val>
          <c:extLst>
            <c:ext xmlns:c16="http://schemas.microsoft.com/office/drawing/2014/chart" uri="{C3380CC4-5D6E-409C-BE32-E72D297353CC}">
              <c16:uniqueId val="{00000001-3D37-4A26-9979-9919BE6CFB3C}"/>
            </c:ext>
          </c:extLst>
        </c:ser>
        <c:dLbls>
          <c:showLegendKey val="0"/>
          <c:showVal val="0"/>
          <c:showCatName val="0"/>
          <c:showSerName val="0"/>
          <c:showPercent val="0"/>
          <c:showBubbleSize val="0"/>
        </c:dLbls>
        <c:gapWidth val="150"/>
        <c:axId val="460950968"/>
        <c:axId val="900471872"/>
      </c:barChart>
      <c:catAx>
        <c:axId val="4609509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Año</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471872"/>
        <c:crosses val="autoZero"/>
        <c:auto val="1"/>
        <c:lblAlgn val="ctr"/>
        <c:lblOffset val="100"/>
        <c:noMultiLvlLbl val="0"/>
      </c:catAx>
      <c:valAx>
        <c:axId val="9004718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Cantidad (miles de toneladas)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50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sz="800" b="1">
                <a:latin typeface="Arial Narrow" panose="020B0606020202030204" pitchFamily="34" charset="0"/>
              </a:rPr>
              <a:t>Porcentaje de residuos de aparatos eléctricos y electrónicos recuperados respecto a los residuos generados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'CCA 4.3'!$D$11</c:f>
              <c:strCache>
                <c:ptCount val="1"/>
                <c:pt idx="0">
                  <c:v>Cantidad (miles de toneladas)</c:v>
                </c:pt>
              </c:strCache>
            </c:strRef>
          </c:tx>
          <c:spPr>
            <a:solidFill>
              <a:schemeClr val="accent1"/>
            </a:solidFill>
            <a:ln>
              <a:noFill/>
            </a:ln>
            <a:effectLst/>
          </c:spPr>
          <c:invertIfNegative val="0"/>
          <c:cat>
            <c:numRef>
              <c:f>'CCA 4.3'!$C$12:$C$15</c:f>
              <c:numCache>
                <c:formatCode>General</c:formatCode>
                <c:ptCount val="4"/>
                <c:pt idx="0">
                  <c:v>2019</c:v>
                </c:pt>
                <c:pt idx="1">
                  <c:v>2020</c:v>
                </c:pt>
                <c:pt idx="2">
                  <c:v>2021</c:v>
                </c:pt>
                <c:pt idx="3">
                  <c:v>2022</c:v>
                </c:pt>
              </c:numCache>
            </c:numRef>
          </c:cat>
          <c:val>
            <c:numRef>
              <c:f>'CCA 4.3'!$D$12:$D$15</c:f>
              <c:numCache>
                <c:formatCode>0.0</c:formatCode>
                <c:ptCount val="4"/>
                <c:pt idx="0" formatCode="General">
                  <c:v>5.0999999999999996</c:v>
                </c:pt>
                <c:pt idx="1">
                  <c:v>5.0660578173109814</c:v>
                </c:pt>
                <c:pt idx="2">
                  <c:v>5.6869999999999994</c:v>
                </c:pt>
                <c:pt idx="3">
                  <c:v>5.6</c:v>
                </c:pt>
              </c:numCache>
            </c:numRef>
          </c:val>
          <c:extLst>
            <c:ext xmlns:c16="http://schemas.microsoft.com/office/drawing/2014/chart" uri="{C3380CC4-5D6E-409C-BE32-E72D297353CC}">
              <c16:uniqueId val="{00000001-F834-4AF9-A9D3-E432D88C3145}"/>
            </c:ext>
          </c:extLst>
        </c:ser>
        <c:dLbls>
          <c:showLegendKey val="0"/>
          <c:showVal val="0"/>
          <c:showCatName val="0"/>
          <c:showSerName val="0"/>
          <c:showPercent val="0"/>
          <c:showBubbleSize val="0"/>
        </c:dLbls>
        <c:gapWidth val="150"/>
        <c:axId val="460950968"/>
        <c:axId val="900471872"/>
      </c:barChart>
      <c:catAx>
        <c:axId val="4609509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Año</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471872"/>
        <c:crosses val="autoZero"/>
        <c:auto val="1"/>
        <c:lblAlgn val="ctr"/>
        <c:lblOffset val="100"/>
        <c:noMultiLvlLbl val="0"/>
      </c:catAx>
      <c:valAx>
        <c:axId val="9004718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50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sz="800" b="1">
                <a:latin typeface="Arial Narrow" panose="020B0606020202030204" pitchFamily="34" charset="0"/>
              </a:rPr>
              <a:t>Cantidad de residuos de aparatos eléctricos y electrónicos recuperados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'CCA 4.3'!$D$19</c:f>
              <c:strCache>
                <c:ptCount val="1"/>
                <c:pt idx="0">
                  <c:v>%</c:v>
                </c:pt>
              </c:strCache>
            </c:strRef>
          </c:tx>
          <c:spPr>
            <a:solidFill>
              <a:schemeClr val="accent2"/>
            </a:solidFill>
            <a:ln>
              <a:noFill/>
            </a:ln>
            <a:effectLst/>
          </c:spPr>
          <c:invertIfNegative val="0"/>
          <c:cat>
            <c:numRef>
              <c:f>'CCA 4.3'!$C$20:$C$23</c:f>
              <c:numCache>
                <c:formatCode>General</c:formatCode>
                <c:ptCount val="4"/>
                <c:pt idx="0">
                  <c:v>2019</c:v>
                </c:pt>
                <c:pt idx="1">
                  <c:v>2020</c:v>
                </c:pt>
                <c:pt idx="2">
                  <c:v>2021</c:v>
                </c:pt>
                <c:pt idx="3">
                  <c:v>2022</c:v>
                </c:pt>
              </c:numCache>
            </c:numRef>
          </c:cat>
          <c:val>
            <c:numRef>
              <c:f>'CCA 4.3'!$D$20:$D$23</c:f>
              <c:numCache>
                <c:formatCode>0.0%</c:formatCode>
                <c:ptCount val="4"/>
                <c:pt idx="0">
                  <c:v>7.6223119727379635E-2</c:v>
                </c:pt>
                <c:pt idx="1">
                  <c:v>7.4119732585669895E-2</c:v>
                </c:pt>
                <c:pt idx="2">
                  <c:v>8.1626524191195288E-2</c:v>
                </c:pt>
                <c:pt idx="3">
                  <c:v>8.4000000000000005E-2</c:v>
                </c:pt>
              </c:numCache>
            </c:numRef>
          </c:val>
          <c:extLst>
            <c:ext xmlns:c16="http://schemas.microsoft.com/office/drawing/2014/chart" uri="{C3380CC4-5D6E-409C-BE32-E72D297353CC}">
              <c16:uniqueId val="{00000001-CB55-4664-A840-1038EF0A9DE1}"/>
            </c:ext>
          </c:extLst>
        </c:ser>
        <c:dLbls>
          <c:showLegendKey val="0"/>
          <c:showVal val="0"/>
          <c:showCatName val="0"/>
          <c:showSerName val="0"/>
          <c:showPercent val="0"/>
          <c:showBubbleSize val="0"/>
        </c:dLbls>
        <c:gapWidth val="150"/>
        <c:axId val="460950968"/>
        <c:axId val="900471872"/>
      </c:barChart>
      <c:catAx>
        <c:axId val="4609509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Año</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471872"/>
        <c:crosses val="autoZero"/>
        <c:auto val="1"/>
        <c:lblAlgn val="ctr"/>
        <c:lblOffset val="100"/>
        <c:noMultiLvlLbl val="0"/>
      </c:catAx>
      <c:valAx>
        <c:axId val="9004718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Cantidad (miles de toneladas)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50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366712</xdr:colOff>
      <xdr:row>1</xdr:row>
      <xdr:rowOff>90487</xdr:rowOff>
    </xdr:from>
    <xdr:to>
      <xdr:col>13</xdr:col>
      <xdr:colOff>530678</xdr:colOff>
      <xdr:row>16</xdr:row>
      <xdr:rowOff>40822</xdr:rowOff>
    </xdr:to>
    <xdr:graphicFrame macro="">
      <xdr:nvGraphicFramePr>
        <xdr:cNvPr id="4" name="Gráfico 3">
          <a:extLst>
            <a:ext uri="{FF2B5EF4-FFF2-40B4-BE49-F238E27FC236}">
              <a16:creationId xmlns:a16="http://schemas.microsoft.com/office/drawing/2014/main" id="{DBB4CBF9-B0D1-46BF-8115-A90FDE349D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21</xdr:row>
      <xdr:rowOff>0</xdr:rowOff>
    </xdr:from>
    <xdr:to>
      <xdr:col>13</xdr:col>
      <xdr:colOff>503463</xdr:colOff>
      <xdr:row>39</xdr:row>
      <xdr:rowOff>13607</xdr:rowOff>
    </xdr:to>
    <xdr:graphicFrame macro="">
      <xdr:nvGraphicFramePr>
        <xdr:cNvPr id="2" name="Gráfico 1">
          <a:extLst>
            <a:ext uri="{FF2B5EF4-FFF2-40B4-BE49-F238E27FC236}">
              <a16:creationId xmlns:a16="http://schemas.microsoft.com/office/drawing/2014/main" id="{7EB38A44-3522-4253-8655-9391604FB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42</xdr:row>
      <xdr:rowOff>0</xdr:rowOff>
    </xdr:from>
    <xdr:to>
      <xdr:col>13</xdr:col>
      <xdr:colOff>680357</xdr:colOff>
      <xdr:row>59</xdr:row>
      <xdr:rowOff>176893</xdr:rowOff>
    </xdr:to>
    <xdr:graphicFrame macro="">
      <xdr:nvGraphicFramePr>
        <xdr:cNvPr id="3" name="Gráfico 2">
          <a:extLst>
            <a:ext uri="{FF2B5EF4-FFF2-40B4-BE49-F238E27FC236}">
              <a16:creationId xmlns:a16="http://schemas.microsoft.com/office/drawing/2014/main" id="{2909EB47-E35C-461E-B273-0E6E2857B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94B094BE-91C8-4235-AFED-3FD7A5ED2B23}"/>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thia.carmona@misalud.go.cr" TargetMode="External"/><Relationship Id="rId1" Type="http://schemas.openxmlformats.org/officeDocument/2006/relationships/hyperlink" Target="mailto:eugenio.androvetto@misalud.go.c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25" zoomScale="80" zoomScaleNormal="80" workbookViewId="0">
      <selection activeCell="B41" sqref="B41:D41"/>
    </sheetView>
  </sheetViews>
  <sheetFormatPr defaultColWidth="11.42578125" defaultRowHeight="15"/>
  <cols>
    <col min="1" max="1" width="28.28515625" customWidth="1"/>
    <col min="3" max="3" width="23.85546875" customWidth="1"/>
    <col min="4" max="4" width="70.28515625" customWidth="1"/>
    <col min="6" max="6" width="15.140625" customWidth="1"/>
  </cols>
  <sheetData>
    <row r="1" spans="1:7">
      <c r="A1" s="1"/>
      <c r="B1" s="1"/>
      <c r="C1" s="1"/>
      <c r="D1" s="1"/>
    </row>
    <row r="2" spans="1:7">
      <c r="A2" s="1"/>
      <c r="B2" s="1"/>
      <c r="C2" s="1"/>
      <c r="D2" s="1"/>
    </row>
    <row r="3" spans="1:7" ht="157.5" customHeight="1">
      <c r="A3" s="58" t="s">
        <v>0</v>
      </c>
      <c r="B3" s="58"/>
      <c r="C3" s="58"/>
      <c r="D3" s="58"/>
    </row>
    <row r="4" spans="1:7" ht="21">
      <c r="A4" s="59"/>
      <c r="B4" s="59"/>
      <c r="C4" s="59"/>
      <c r="D4" s="1"/>
    </row>
    <row r="5" spans="1:7" ht="21">
      <c r="A5" s="64" t="s">
        <v>1</v>
      </c>
      <c r="B5" s="64"/>
      <c r="C5" s="64"/>
      <c r="D5" s="64"/>
    </row>
    <row r="6" spans="1:7" ht="21">
      <c r="A6" s="24"/>
      <c r="B6" s="24"/>
      <c r="C6" s="24"/>
      <c r="D6" s="1"/>
    </row>
    <row r="7" spans="1:7" ht="48.75" customHeight="1">
      <c r="A7" s="2" t="s">
        <v>2</v>
      </c>
      <c r="B7" s="60" t="s">
        <v>3</v>
      </c>
      <c r="C7" s="60"/>
      <c r="D7" s="60"/>
      <c r="E7" s="28"/>
    </row>
    <row r="8" spans="1:7" ht="155.25" customHeight="1">
      <c r="A8" s="2" t="s">
        <v>4</v>
      </c>
      <c r="B8" s="51" t="s">
        <v>5</v>
      </c>
      <c r="C8" s="51"/>
      <c r="D8" s="51"/>
      <c r="E8" s="28"/>
      <c r="F8" s="15"/>
      <c r="G8" s="21"/>
    </row>
    <row r="9" spans="1:7" ht="33" customHeight="1">
      <c r="A9" s="3" t="s">
        <v>6</v>
      </c>
      <c r="B9" s="47" t="s">
        <v>7</v>
      </c>
      <c r="C9" s="47"/>
      <c r="D9" s="47"/>
    </row>
    <row r="10" spans="1:7" ht="314.10000000000002" customHeight="1">
      <c r="A10" s="2" t="s">
        <v>8</v>
      </c>
      <c r="B10" s="60" t="s">
        <v>9</v>
      </c>
      <c r="C10" s="60"/>
      <c r="D10" s="60"/>
    </row>
    <row r="11" spans="1:7" ht="63">
      <c r="A11" s="2" t="s">
        <v>10</v>
      </c>
      <c r="B11" s="61" t="s">
        <v>11</v>
      </c>
      <c r="C11" s="62"/>
      <c r="D11" s="63"/>
    </row>
    <row r="12" spans="1:7" ht="15.75">
      <c r="A12" s="2" t="s">
        <v>12</v>
      </c>
      <c r="B12" s="60" t="s">
        <v>13</v>
      </c>
      <c r="C12" s="60"/>
      <c r="D12" s="60"/>
    </row>
    <row r="13" spans="1:7" ht="15.75">
      <c r="A13" s="2" t="s">
        <v>14</v>
      </c>
      <c r="B13" s="47" t="s">
        <v>15</v>
      </c>
      <c r="C13" s="47"/>
      <c r="D13" s="47"/>
    </row>
    <row r="14" spans="1:7" ht="15.75">
      <c r="A14" s="2" t="s">
        <v>16</v>
      </c>
      <c r="B14" s="51" t="s">
        <v>17</v>
      </c>
      <c r="C14" s="51"/>
      <c r="D14" s="51"/>
    </row>
    <row r="15" spans="1:7" ht="186.75" customHeight="1">
      <c r="A15" s="2" t="s">
        <v>18</v>
      </c>
      <c r="B15" s="51" t="s">
        <v>19</v>
      </c>
      <c r="C15" s="51"/>
      <c r="D15" s="51"/>
    </row>
    <row r="16" spans="1:7" ht="57.75" customHeight="1">
      <c r="A16" s="2" t="s">
        <v>20</v>
      </c>
      <c r="B16" s="49" t="s">
        <v>21</v>
      </c>
      <c r="C16" s="50"/>
      <c r="D16" s="50"/>
    </row>
    <row r="17" spans="1:5" ht="93" customHeight="1">
      <c r="A17" s="2" t="s">
        <v>22</v>
      </c>
      <c r="B17" s="49" t="s">
        <v>23</v>
      </c>
      <c r="C17" s="50"/>
      <c r="D17" s="50"/>
    </row>
    <row r="18" spans="1:5" ht="48.6" customHeight="1">
      <c r="A18" s="2" t="s">
        <v>24</v>
      </c>
      <c r="B18" s="51"/>
      <c r="C18" s="51"/>
      <c r="D18" s="51"/>
    </row>
    <row r="19" spans="1:5">
      <c r="A19" s="52"/>
      <c r="B19" s="52"/>
      <c r="C19" s="52"/>
      <c r="D19" s="52"/>
    </row>
    <row r="20" spans="1:5" ht="21">
      <c r="A20" s="53" t="s">
        <v>25</v>
      </c>
      <c r="B20" s="53"/>
      <c r="C20" s="53"/>
      <c r="D20" s="53"/>
    </row>
    <row r="21" spans="1:5" ht="21">
      <c r="A21" s="4"/>
      <c r="B21" s="4"/>
      <c r="C21" s="4"/>
      <c r="D21" s="5"/>
    </row>
    <row r="22" spans="1:5">
      <c r="A22" s="6" t="s">
        <v>26</v>
      </c>
      <c r="B22" s="47" t="s">
        <v>27</v>
      </c>
      <c r="C22" s="47"/>
      <c r="D22" s="47"/>
    </row>
    <row r="23" spans="1:5" ht="51" customHeight="1">
      <c r="A23" s="7" t="s">
        <v>28</v>
      </c>
      <c r="B23" s="54" t="s">
        <v>29</v>
      </c>
      <c r="C23" s="55"/>
      <c r="D23" s="56"/>
    </row>
    <row r="24" spans="1:5" ht="45">
      <c r="A24" s="8" t="s">
        <v>30</v>
      </c>
      <c r="B24" s="57" t="s">
        <v>31</v>
      </c>
      <c r="C24" s="57"/>
      <c r="D24" s="57"/>
    </row>
    <row r="25" spans="1:5">
      <c r="A25" s="9"/>
      <c r="B25" s="10"/>
      <c r="C25" s="10"/>
      <c r="D25" s="10"/>
    </row>
    <row r="26" spans="1:5" ht="21">
      <c r="A26" s="53" t="s">
        <v>32</v>
      </c>
      <c r="B26" s="53"/>
      <c r="C26" s="53"/>
      <c r="D26" s="53"/>
    </row>
    <row r="27" spans="1:5" ht="21">
      <c r="A27" s="11"/>
      <c r="B27" s="11"/>
      <c r="C27" s="11"/>
      <c r="D27" s="11"/>
    </row>
    <row r="28" spans="1:5" ht="30">
      <c r="A28" s="6" t="s">
        <v>33</v>
      </c>
      <c r="B28" s="47" t="s">
        <v>34</v>
      </c>
      <c r="C28" s="47"/>
      <c r="D28" s="47"/>
    </row>
    <row r="29" spans="1:5">
      <c r="A29" s="6" t="s">
        <v>35</v>
      </c>
      <c r="B29" s="47" t="s">
        <v>36</v>
      </c>
      <c r="C29" s="47"/>
      <c r="D29" s="47"/>
      <c r="E29" s="28"/>
    </row>
    <row r="30" spans="1:5">
      <c r="A30" s="6" t="s">
        <v>37</v>
      </c>
      <c r="B30" s="47" t="s">
        <v>38</v>
      </c>
      <c r="C30" s="47"/>
      <c r="D30" s="47"/>
    </row>
    <row r="31" spans="1:5">
      <c r="A31" s="6" t="s">
        <v>39</v>
      </c>
      <c r="B31" s="46" t="s">
        <v>40</v>
      </c>
      <c r="C31" s="47"/>
      <c r="D31" s="47"/>
    </row>
    <row r="32" spans="1:5">
      <c r="A32" s="6" t="s">
        <v>41</v>
      </c>
      <c r="B32" s="47" t="s">
        <v>42</v>
      </c>
      <c r="C32" s="47"/>
      <c r="D32" s="47"/>
    </row>
    <row r="33" spans="1:6" ht="30">
      <c r="A33" s="6" t="s">
        <v>43</v>
      </c>
      <c r="B33" s="47" t="s">
        <v>44</v>
      </c>
      <c r="C33" s="47"/>
      <c r="D33" s="47"/>
    </row>
    <row r="34" spans="1:6">
      <c r="A34" s="6" t="s">
        <v>35</v>
      </c>
      <c r="B34" s="47" t="s">
        <v>36</v>
      </c>
      <c r="C34" s="47"/>
      <c r="D34" s="47"/>
    </row>
    <row r="35" spans="1:6">
      <c r="A35" s="6" t="s">
        <v>37</v>
      </c>
      <c r="B35" s="47" t="s">
        <v>45</v>
      </c>
      <c r="C35" s="47"/>
      <c r="D35" s="47"/>
    </row>
    <row r="36" spans="1:6">
      <c r="A36" s="6" t="s">
        <v>39</v>
      </c>
      <c r="B36" s="46" t="s">
        <v>46</v>
      </c>
      <c r="C36" s="47"/>
      <c r="D36" s="47"/>
    </row>
    <row r="37" spans="1:6">
      <c r="A37" s="6" t="s">
        <v>41</v>
      </c>
      <c r="B37" s="47" t="s">
        <v>47</v>
      </c>
      <c r="C37" s="47"/>
      <c r="D37" s="47"/>
    </row>
    <row r="39" spans="1:6" ht="21">
      <c r="A39" s="48" t="s">
        <v>48</v>
      </c>
      <c r="B39" s="48"/>
      <c r="C39" s="48"/>
      <c r="D39" s="48"/>
    </row>
    <row r="40" spans="1:6">
      <c r="A40" s="25"/>
      <c r="B40" s="25"/>
      <c r="C40" s="25"/>
      <c r="D40" s="26"/>
    </row>
    <row r="41" spans="1:6" ht="30">
      <c r="A41" s="27" t="s">
        <v>49</v>
      </c>
      <c r="B41" s="36" t="s">
        <v>50</v>
      </c>
      <c r="C41" s="37"/>
      <c r="D41" s="38"/>
    </row>
    <row r="42" spans="1:6" ht="30">
      <c r="A42" s="27" t="s">
        <v>51</v>
      </c>
      <c r="B42" s="39" t="s">
        <v>52</v>
      </c>
      <c r="C42" s="40"/>
      <c r="D42" s="41"/>
    </row>
    <row r="43" spans="1:6">
      <c r="A43" s="27" t="s">
        <v>53</v>
      </c>
      <c r="B43" s="42" t="s">
        <v>54</v>
      </c>
      <c r="C43" s="37"/>
      <c r="D43" s="38"/>
    </row>
    <row r="44" spans="1:6" ht="30">
      <c r="A44" s="27" t="s">
        <v>55</v>
      </c>
      <c r="B44" s="43" t="s">
        <v>56</v>
      </c>
      <c r="C44" s="44"/>
      <c r="D44" s="45"/>
      <c r="E44" s="28"/>
      <c r="F44" s="28"/>
    </row>
  </sheetData>
  <mergeCells count="36">
    <mergeCell ref="A3:D3"/>
    <mergeCell ref="B15:D15"/>
    <mergeCell ref="A4:C4"/>
    <mergeCell ref="B7:D7"/>
    <mergeCell ref="B8:D8"/>
    <mergeCell ref="B9:D9"/>
    <mergeCell ref="B10:D10"/>
    <mergeCell ref="B11:D11"/>
    <mergeCell ref="B12:D12"/>
    <mergeCell ref="B13:D13"/>
    <mergeCell ref="B14:D14"/>
    <mergeCell ref="A5:D5"/>
    <mergeCell ref="B30:D30"/>
    <mergeCell ref="B16:D16"/>
    <mergeCell ref="B17:D17"/>
    <mergeCell ref="B18:D18"/>
    <mergeCell ref="A19:D19"/>
    <mergeCell ref="A20:D20"/>
    <mergeCell ref="B22:D22"/>
    <mergeCell ref="B23:D23"/>
    <mergeCell ref="B24:D24"/>
    <mergeCell ref="A26:D26"/>
    <mergeCell ref="B28:D28"/>
    <mergeCell ref="B29:D29"/>
    <mergeCell ref="B41:D41"/>
    <mergeCell ref="B42:D42"/>
    <mergeCell ref="B43:D43"/>
    <mergeCell ref="B44:D44"/>
    <mergeCell ref="B31:D31"/>
    <mergeCell ref="B32:D32"/>
    <mergeCell ref="A39:D39"/>
    <mergeCell ref="B33:D33"/>
    <mergeCell ref="B34:D34"/>
    <mergeCell ref="B35:D35"/>
    <mergeCell ref="B36:D36"/>
    <mergeCell ref="B37:D37"/>
  </mergeCells>
  <hyperlinks>
    <hyperlink ref="B31" r:id="rId1" xr:uid="{BC110831-429A-5941-895E-D5BF1BC72E02}"/>
    <hyperlink ref="B36" r:id="rId2" xr:uid="{E9CA42B2-ACD9-44B3-9E2A-4DE33F6DEA07}"/>
  </hyperlinks>
  <pageMargins left="0.7" right="0.7" top="0.75" bottom="0.75" header="0.3" footer="0.3"/>
  <pageSetup paperSize="32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2"/>
  <sheetViews>
    <sheetView topLeftCell="A30" zoomScale="70" zoomScaleNormal="70" workbookViewId="0">
      <selection activeCell="H62" sqref="H62"/>
    </sheetView>
  </sheetViews>
  <sheetFormatPr defaultColWidth="11.42578125" defaultRowHeight="15"/>
  <cols>
    <col min="2" max="2" width="8.140625" customWidth="1"/>
    <col min="3" max="3" width="15.140625" customWidth="1"/>
    <col min="4" max="4" width="35.28515625" customWidth="1"/>
    <col min="5" max="5" width="25.42578125" customWidth="1"/>
  </cols>
  <sheetData>
    <row r="1" spans="1:16" ht="35.25" customHeight="1">
      <c r="A1" s="29"/>
      <c r="B1" s="29"/>
      <c r="C1" s="29"/>
      <c r="D1" s="29"/>
      <c r="E1" s="32" t="s">
        <v>57</v>
      </c>
      <c r="F1" s="32" t="s">
        <v>57</v>
      </c>
      <c r="G1" s="32" t="s">
        <v>57</v>
      </c>
      <c r="H1" s="17"/>
      <c r="I1" s="17"/>
      <c r="J1" s="17"/>
      <c r="K1" s="17"/>
      <c r="L1" s="17"/>
      <c r="M1" s="17"/>
      <c r="N1" s="17"/>
      <c r="O1" s="17"/>
      <c r="P1" s="17"/>
    </row>
    <row r="2" spans="1:16" s="12" customFormat="1" ht="38.25" customHeight="1">
      <c r="B2" s="18"/>
      <c r="C2" s="66" t="s">
        <v>58</v>
      </c>
      <c r="D2" s="66"/>
      <c r="E2" s="29"/>
      <c r="F2" s="19"/>
      <c r="G2" s="18"/>
      <c r="H2" s="18"/>
      <c r="I2" s="18"/>
      <c r="J2" s="18"/>
      <c r="K2" s="18"/>
      <c r="L2" s="18"/>
      <c r="M2" s="18"/>
      <c r="N2" s="18"/>
      <c r="O2" s="18"/>
      <c r="P2" s="18"/>
    </row>
    <row r="3" spans="1:16" s="1" customFormat="1">
      <c r="B3" s="20"/>
      <c r="C3" s="16" t="s">
        <v>59</v>
      </c>
      <c r="D3" s="16" t="s">
        <v>60</v>
      </c>
      <c r="E3" s="20"/>
      <c r="F3" s="20"/>
      <c r="G3" s="20"/>
      <c r="H3" s="20"/>
      <c r="I3" s="20"/>
      <c r="J3" s="20"/>
      <c r="K3" s="20"/>
      <c r="L3" s="20"/>
      <c r="M3" s="20"/>
      <c r="N3" s="20"/>
      <c r="O3" s="20"/>
    </row>
    <row r="4" spans="1:16" s="1" customFormat="1">
      <c r="B4" s="20"/>
      <c r="C4" s="16">
        <v>2019</v>
      </c>
      <c r="D4" s="31">
        <v>66.908833149846274</v>
      </c>
      <c r="E4" s="20"/>
      <c r="F4" s="20"/>
      <c r="G4" s="20"/>
      <c r="H4" s="20"/>
      <c r="I4" s="20"/>
      <c r="J4" s="20"/>
      <c r="K4" s="20"/>
      <c r="L4" s="20"/>
      <c r="M4" s="20"/>
      <c r="N4" s="20"/>
      <c r="O4" s="20"/>
    </row>
    <row r="5" spans="1:16" s="1" customFormat="1">
      <c r="B5" s="20"/>
      <c r="C5" s="16">
        <v>2020</v>
      </c>
      <c r="D5" s="31">
        <v>68.349650499014871</v>
      </c>
      <c r="E5" s="20"/>
      <c r="F5" s="20"/>
      <c r="G5" s="20"/>
      <c r="H5" s="20"/>
      <c r="I5" s="20"/>
      <c r="J5" s="20"/>
      <c r="K5" s="20"/>
      <c r="L5" s="20"/>
      <c r="M5" s="20"/>
      <c r="N5" s="20"/>
      <c r="O5" s="20"/>
    </row>
    <row r="6" spans="1:16" s="1" customFormat="1">
      <c r="B6" s="20"/>
      <c r="C6" s="16">
        <v>2021</v>
      </c>
      <c r="D6" s="31">
        <v>69.670980803730373</v>
      </c>
      <c r="E6" s="20"/>
      <c r="F6" s="20"/>
      <c r="G6" s="20"/>
      <c r="H6" s="20"/>
      <c r="I6" s="20"/>
      <c r="J6" s="20"/>
      <c r="K6" s="20"/>
      <c r="L6" s="20"/>
      <c r="M6" s="20"/>
      <c r="N6" s="20"/>
      <c r="O6" s="20"/>
    </row>
    <row r="7" spans="1:16" s="1" customFormat="1">
      <c r="B7" s="20"/>
      <c r="C7" s="16">
        <v>2022</v>
      </c>
      <c r="D7" s="31">
        <v>66.2</v>
      </c>
      <c r="E7" s="20"/>
      <c r="F7" s="20"/>
      <c r="G7" s="20"/>
      <c r="H7" s="20"/>
      <c r="I7" s="20"/>
      <c r="J7" s="20"/>
      <c r="K7" s="20"/>
      <c r="L7" s="20"/>
      <c r="M7" s="20"/>
      <c r="N7" s="20"/>
      <c r="O7" s="20"/>
    </row>
    <row r="8" spans="1:16" s="1" customFormat="1">
      <c r="B8" s="20"/>
      <c r="C8" s="20" t="s">
        <v>61</v>
      </c>
      <c r="D8" s="20"/>
      <c r="E8" s="20"/>
      <c r="F8" s="20"/>
      <c r="G8" s="20"/>
      <c r="H8" s="20"/>
      <c r="I8" s="20"/>
      <c r="J8" s="20"/>
      <c r="K8" s="20"/>
      <c r="L8" s="20"/>
      <c r="M8" s="20"/>
      <c r="N8" s="20"/>
      <c r="O8" s="20"/>
      <c r="P8" s="20"/>
    </row>
    <row r="9" spans="1:16" s="1" customFormat="1">
      <c r="B9" s="20"/>
      <c r="C9" s="20"/>
      <c r="D9" s="20"/>
      <c r="E9" s="20"/>
      <c r="F9" s="20"/>
      <c r="G9" s="20"/>
      <c r="H9" s="20"/>
      <c r="I9" s="20"/>
      <c r="J9" s="20"/>
      <c r="K9" s="20"/>
      <c r="L9" s="20"/>
      <c r="M9" s="20"/>
      <c r="N9" s="20"/>
      <c r="O9" s="20"/>
      <c r="P9" s="20"/>
    </row>
    <row r="10" spans="1:16" s="1" customFormat="1" ht="55.5" customHeight="1">
      <c r="B10" s="20"/>
      <c r="C10" s="66" t="s">
        <v>62</v>
      </c>
      <c r="D10" s="66"/>
      <c r="E10" s="20"/>
      <c r="F10" s="20"/>
      <c r="G10" s="20"/>
      <c r="H10" s="20"/>
      <c r="I10" s="20"/>
      <c r="J10" s="20"/>
      <c r="K10" s="20"/>
      <c r="L10" s="20"/>
      <c r="M10" s="20"/>
      <c r="N10" s="20"/>
      <c r="O10" s="20"/>
      <c r="P10" s="20"/>
    </row>
    <row r="11" spans="1:16" s="1" customFormat="1">
      <c r="B11" s="20"/>
      <c r="C11" s="16" t="s">
        <v>59</v>
      </c>
      <c r="D11" s="16" t="s">
        <v>60</v>
      </c>
      <c r="E11" s="20"/>
      <c r="F11" s="20"/>
      <c r="G11" s="20"/>
      <c r="H11" s="20"/>
      <c r="I11" s="20"/>
      <c r="J11" s="20"/>
      <c r="K11" s="20"/>
      <c r="L11" s="20"/>
      <c r="M11" s="20"/>
      <c r="N11" s="20"/>
      <c r="O11" s="20"/>
      <c r="P11" s="20"/>
    </row>
    <row r="12" spans="1:16" s="1" customFormat="1">
      <c r="B12" s="20"/>
      <c r="C12" s="16">
        <v>2019</v>
      </c>
      <c r="D12" s="16">
        <v>5.0999999999999996</v>
      </c>
      <c r="E12" s="20"/>
      <c r="F12" s="20"/>
      <c r="G12" s="20"/>
      <c r="H12" s="20"/>
      <c r="I12" s="20"/>
      <c r="J12" s="20"/>
      <c r="K12" s="20"/>
      <c r="L12" s="20"/>
      <c r="M12" s="20"/>
      <c r="N12" s="20"/>
      <c r="O12" s="20"/>
      <c r="P12" s="20"/>
    </row>
    <row r="13" spans="1:16" s="1" customFormat="1">
      <c r="B13" s="20"/>
      <c r="C13" s="16">
        <v>2020</v>
      </c>
      <c r="D13" s="31">
        <v>5.0660578173109814</v>
      </c>
      <c r="E13" s="20"/>
      <c r="F13" s="20"/>
      <c r="G13" s="20"/>
      <c r="H13" s="20"/>
      <c r="I13" s="20"/>
      <c r="J13" s="20"/>
      <c r="K13" s="20"/>
      <c r="L13" s="20"/>
      <c r="M13" s="20"/>
      <c r="N13" s="20"/>
      <c r="O13" s="20"/>
      <c r="P13" s="20"/>
    </row>
    <row r="14" spans="1:16" s="1" customFormat="1">
      <c r="B14" s="20"/>
      <c r="C14" s="16">
        <v>2021</v>
      </c>
      <c r="D14" s="31">
        <v>5.6869999999999994</v>
      </c>
      <c r="E14" s="20"/>
      <c r="F14" s="20"/>
      <c r="G14" s="20"/>
      <c r="H14" s="20"/>
      <c r="I14" s="20"/>
      <c r="J14" s="20"/>
      <c r="K14" s="20"/>
      <c r="L14" s="20"/>
      <c r="M14" s="20"/>
      <c r="N14" s="20"/>
      <c r="O14" s="20"/>
      <c r="P14" s="20"/>
    </row>
    <row r="15" spans="1:16" s="1" customFormat="1">
      <c r="B15" s="20"/>
      <c r="C15" s="16">
        <v>2022</v>
      </c>
      <c r="D15" s="31">
        <v>5.6</v>
      </c>
      <c r="E15" s="20"/>
      <c r="F15" s="20"/>
      <c r="G15" s="20"/>
      <c r="H15" s="20"/>
      <c r="I15" s="20"/>
      <c r="J15" s="20"/>
      <c r="K15" s="20"/>
      <c r="L15" s="20"/>
      <c r="M15" s="20"/>
      <c r="N15" s="20"/>
      <c r="O15" s="20"/>
      <c r="P15" s="20"/>
    </row>
    <row r="16" spans="1:16" s="1" customFormat="1">
      <c r="B16" s="20"/>
      <c r="C16" s="20" t="s">
        <v>61</v>
      </c>
      <c r="D16" s="20"/>
      <c r="E16" s="20"/>
      <c r="F16" s="20"/>
      <c r="G16" s="20"/>
      <c r="H16" s="20"/>
      <c r="I16" s="20"/>
      <c r="J16" s="20"/>
      <c r="K16" s="20"/>
      <c r="L16" s="20"/>
      <c r="M16" s="20"/>
      <c r="N16" s="20"/>
      <c r="O16" s="20"/>
      <c r="P16" s="20"/>
    </row>
    <row r="17" spans="2:16" s="1" customFormat="1">
      <c r="B17" s="20"/>
      <c r="C17" s="20"/>
      <c r="D17" s="20"/>
      <c r="E17" s="20"/>
      <c r="F17" s="20"/>
      <c r="G17" s="20"/>
      <c r="H17" s="22"/>
      <c r="I17" s="23"/>
      <c r="J17" s="23"/>
      <c r="K17" s="23"/>
      <c r="L17" s="23"/>
      <c r="M17" s="23"/>
      <c r="N17" s="23"/>
      <c r="O17" s="23"/>
      <c r="P17" s="20"/>
    </row>
    <row r="18" spans="2:16" s="1" customFormat="1">
      <c r="B18" s="20"/>
      <c r="C18" s="66" t="s">
        <v>63</v>
      </c>
      <c r="D18" s="66"/>
      <c r="E18" s="20"/>
      <c r="F18" s="20"/>
      <c r="G18" s="20"/>
      <c r="H18" s="35" t="s">
        <v>61</v>
      </c>
      <c r="I18" s="33"/>
      <c r="J18" s="33"/>
      <c r="K18" s="33"/>
      <c r="L18" s="34"/>
      <c r="M18" s="34"/>
      <c r="N18" s="34"/>
      <c r="O18" s="34"/>
      <c r="P18" s="20"/>
    </row>
    <row r="19" spans="2:16" s="1" customFormat="1">
      <c r="B19" s="20"/>
      <c r="C19" s="16" t="s">
        <v>59</v>
      </c>
      <c r="D19" s="16" t="s">
        <v>64</v>
      </c>
      <c r="E19" s="20"/>
      <c r="F19" s="20"/>
      <c r="G19" s="20"/>
      <c r="H19" s="20"/>
      <c r="I19" s="20"/>
      <c r="J19" s="20"/>
      <c r="K19" s="23"/>
      <c r="L19" s="23"/>
      <c r="M19" s="23"/>
      <c r="N19" s="23"/>
      <c r="O19" s="23"/>
      <c r="P19" s="20"/>
    </row>
    <row r="20" spans="2:16" s="1" customFormat="1">
      <c r="B20" s="20"/>
      <c r="C20" s="16">
        <v>2019</v>
      </c>
      <c r="D20" s="30">
        <f>+D12/D4</f>
        <v>7.6223119727379635E-2</v>
      </c>
      <c r="E20" s="20"/>
      <c r="F20" s="20"/>
      <c r="G20" s="20"/>
      <c r="H20" s="23"/>
      <c r="I20" s="23"/>
      <c r="J20" s="23"/>
      <c r="K20" s="23"/>
      <c r="L20" s="23"/>
      <c r="M20" s="23"/>
      <c r="N20" s="23"/>
      <c r="O20" s="23"/>
      <c r="P20" s="20"/>
    </row>
    <row r="21" spans="2:16" s="1" customFormat="1">
      <c r="B21" s="20"/>
      <c r="C21" s="16">
        <v>2020</v>
      </c>
      <c r="D21" s="30">
        <f>+D13/D5</f>
        <v>7.4119732585669895E-2</v>
      </c>
      <c r="E21" s="20"/>
      <c r="F21" s="20"/>
      <c r="G21" s="20"/>
      <c r="H21" s="23"/>
      <c r="I21" s="23"/>
      <c r="J21" s="23"/>
      <c r="K21" s="23"/>
      <c r="L21" s="23"/>
      <c r="M21" s="23"/>
      <c r="N21" s="23"/>
      <c r="O21" s="23"/>
      <c r="P21" s="20"/>
    </row>
    <row r="22" spans="2:16" s="1" customFormat="1">
      <c r="B22" s="20"/>
      <c r="C22" s="16">
        <v>2021</v>
      </c>
      <c r="D22" s="30">
        <f>+D14/D6</f>
        <v>8.1626524191195288E-2</v>
      </c>
      <c r="E22" s="20"/>
      <c r="F22" s="20"/>
      <c r="G22" s="20"/>
      <c r="H22" s="23"/>
      <c r="I22" s="23"/>
      <c r="J22" s="23"/>
      <c r="K22" s="23"/>
      <c r="L22" s="23"/>
      <c r="M22" s="23"/>
      <c r="N22" s="23"/>
      <c r="O22" s="23"/>
      <c r="P22" s="20"/>
    </row>
    <row r="23" spans="2:16" s="1" customFormat="1">
      <c r="B23" s="20"/>
      <c r="C23" s="16">
        <v>2022</v>
      </c>
      <c r="D23" s="30">
        <v>8.4000000000000005E-2</v>
      </c>
      <c r="E23" s="20"/>
      <c r="F23" s="20"/>
      <c r="G23" s="20"/>
      <c r="H23" s="23"/>
      <c r="I23" s="23"/>
      <c r="J23" s="23"/>
      <c r="K23" s="23"/>
      <c r="L23" s="23"/>
      <c r="M23" s="23"/>
      <c r="N23" s="23"/>
      <c r="O23" s="23"/>
      <c r="P23" s="20"/>
    </row>
    <row r="24" spans="2:16" s="1" customFormat="1">
      <c r="B24" s="20"/>
      <c r="C24" s="20" t="s">
        <v>61</v>
      </c>
      <c r="D24" s="20"/>
      <c r="E24" s="20"/>
      <c r="F24" s="20"/>
      <c r="G24" s="20"/>
      <c r="H24" s="23"/>
      <c r="I24" s="23"/>
      <c r="J24" s="23"/>
      <c r="K24" s="23"/>
      <c r="L24" s="23"/>
      <c r="M24" s="23"/>
      <c r="N24" s="23"/>
      <c r="O24" s="23"/>
      <c r="P24" s="20"/>
    </row>
    <row r="25" spans="2:16" s="1" customFormat="1">
      <c r="B25" s="20"/>
      <c r="C25" s="20"/>
      <c r="D25" s="20"/>
      <c r="E25" s="20"/>
      <c r="F25" s="20"/>
      <c r="G25" s="20"/>
      <c r="H25" s="23"/>
      <c r="I25" s="23"/>
      <c r="J25" s="23"/>
      <c r="K25" s="23"/>
      <c r="L25" s="23"/>
      <c r="M25" s="23"/>
      <c r="N25" s="23"/>
      <c r="O25" s="23"/>
      <c r="P25" s="20"/>
    </row>
    <row r="26" spans="2:16" s="1" customFormat="1">
      <c r="B26" s="20"/>
      <c r="C26" s="20"/>
      <c r="D26" s="20"/>
      <c r="E26" s="20"/>
      <c r="F26" s="20"/>
      <c r="G26" s="20"/>
      <c r="H26" s="23"/>
      <c r="I26" s="23"/>
      <c r="J26" s="23"/>
      <c r="K26" s="23"/>
      <c r="L26" s="23"/>
      <c r="M26" s="23"/>
      <c r="N26" s="23"/>
      <c r="O26" s="23"/>
      <c r="P26" s="20"/>
    </row>
    <row r="27" spans="2:16" s="1" customFormat="1">
      <c r="B27" s="20"/>
      <c r="C27" s="20"/>
      <c r="D27" s="20"/>
      <c r="E27" s="20"/>
      <c r="F27" s="20"/>
      <c r="G27" s="20"/>
      <c r="H27" s="23"/>
      <c r="I27" s="23"/>
      <c r="J27" s="23"/>
      <c r="K27" s="23"/>
      <c r="L27" s="23"/>
      <c r="M27" s="23"/>
      <c r="N27" s="23"/>
      <c r="O27" s="23"/>
      <c r="P27" s="20"/>
    </row>
    <row r="28" spans="2:16" s="1" customFormat="1">
      <c r="G28" s="20"/>
      <c r="H28" s="23"/>
      <c r="I28" s="23"/>
      <c r="J28" s="23"/>
      <c r="K28" s="23"/>
      <c r="L28" s="23"/>
      <c r="M28" s="23"/>
      <c r="N28" s="23"/>
      <c r="O28" s="23"/>
      <c r="P28" s="20"/>
    </row>
    <row r="29" spans="2:16" s="1" customFormat="1">
      <c r="G29" s="20"/>
      <c r="H29" s="23"/>
      <c r="I29" s="23"/>
      <c r="J29" s="23"/>
      <c r="K29" s="23"/>
      <c r="L29" s="23"/>
      <c r="M29" s="23"/>
      <c r="N29" s="23"/>
      <c r="O29" s="23"/>
      <c r="P29" s="20"/>
    </row>
    <row r="30" spans="2:16" s="1" customFormat="1">
      <c r="G30" s="20"/>
      <c r="H30" s="23"/>
      <c r="I30" s="23"/>
      <c r="J30" s="23"/>
      <c r="K30" s="23"/>
      <c r="L30" s="23"/>
      <c r="M30" s="23"/>
      <c r="N30" s="23"/>
      <c r="O30" s="23"/>
      <c r="P30" s="20"/>
    </row>
    <row r="31" spans="2:16" s="1" customFormat="1">
      <c r="G31" s="20"/>
      <c r="H31" s="23"/>
      <c r="I31" s="23"/>
      <c r="J31" s="23"/>
      <c r="K31" s="23"/>
      <c r="L31" s="23"/>
      <c r="M31" s="23"/>
      <c r="N31" s="23"/>
      <c r="O31" s="23"/>
      <c r="P31" s="20"/>
    </row>
    <row r="32" spans="2:16" s="1" customFormat="1">
      <c r="G32" s="20"/>
      <c r="H32" s="23"/>
      <c r="I32" s="23"/>
      <c r="J32" s="23"/>
      <c r="K32" s="23"/>
      <c r="L32" s="23"/>
      <c r="M32" s="23"/>
      <c r="N32" s="23"/>
      <c r="O32" s="23"/>
      <c r="P32" s="20"/>
    </row>
    <row r="33" spans="2:16" s="1" customFormat="1">
      <c r="G33" s="20"/>
      <c r="H33" s="23"/>
      <c r="I33" s="23"/>
      <c r="J33" s="23"/>
      <c r="K33" s="23"/>
      <c r="L33" s="23"/>
      <c r="M33" s="23"/>
      <c r="N33" s="23"/>
      <c r="O33" s="23"/>
      <c r="P33" s="20"/>
    </row>
    <row r="34" spans="2:16" s="1" customFormat="1">
      <c r="B34"/>
      <c r="C34"/>
      <c r="D34"/>
      <c r="E34"/>
      <c r="F34"/>
      <c r="H34" s="13"/>
      <c r="I34" s="13"/>
      <c r="J34" s="13"/>
      <c r="K34" s="13"/>
      <c r="L34" s="13"/>
      <c r="M34" s="13"/>
      <c r="N34" s="13"/>
      <c r="O34" s="13"/>
    </row>
    <row r="35" spans="2:16" s="1" customFormat="1">
      <c r="B35"/>
      <c r="C35"/>
      <c r="D35"/>
      <c r="E35"/>
      <c r="F35"/>
      <c r="H35" s="13"/>
      <c r="I35" s="13"/>
      <c r="J35" s="13"/>
      <c r="K35" s="13"/>
      <c r="L35" s="13"/>
      <c r="M35" s="13"/>
      <c r="N35" s="13"/>
      <c r="O35" s="13"/>
    </row>
    <row r="36" spans="2:16" s="1" customFormat="1">
      <c r="B36"/>
      <c r="C36"/>
      <c r="D36"/>
      <c r="E36"/>
      <c r="F36"/>
      <c r="H36" s="13"/>
      <c r="I36" s="13"/>
      <c r="J36" s="13"/>
      <c r="K36" s="13"/>
      <c r="L36" s="13"/>
      <c r="M36" s="13"/>
      <c r="N36" s="13"/>
      <c r="O36" s="13"/>
    </row>
    <row r="37" spans="2:16" s="1" customFormat="1">
      <c r="B37"/>
      <c r="C37"/>
      <c r="D37"/>
      <c r="E37"/>
      <c r="F37"/>
      <c r="H37" s="65"/>
      <c r="I37" s="65"/>
      <c r="J37" s="65"/>
      <c r="K37" s="65"/>
      <c r="L37" s="65"/>
      <c r="M37" s="65"/>
      <c r="N37" s="65"/>
      <c r="O37" s="65"/>
    </row>
    <row r="38" spans="2:16" s="1" customFormat="1">
      <c r="B38"/>
      <c r="C38"/>
      <c r="D38"/>
      <c r="E38"/>
      <c r="F38"/>
      <c r="H38" s="14"/>
      <c r="I38" s="13"/>
      <c r="J38" s="13"/>
      <c r="K38" s="13"/>
      <c r="L38" s="13"/>
      <c r="M38" s="13"/>
      <c r="N38" s="13"/>
      <c r="O38" s="13"/>
    </row>
    <row r="39" spans="2:16" s="1" customFormat="1">
      <c r="B39"/>
      <c r="C39"/>
      <c r="D39"/>
      <c r="E39"/>
      <c r="F39"/>
    </row>
    <row r="41" spans="2:16">
      <c r="H41" s="35" t="s">
        <v>61</v>
      </c>
      <c r="I41" s="33"/>
      <c r="J41" s="33"/>
      <c r="K41" s="33"/>
      <c r="L41" s="34"/>
      <c r="M41" s="34"/>
      <c r="N41" s="34"/>
      <c r="O41" s="34"/>
    </row>
    <row r="62" spans="8:15">
      <c r="H62" s="35" t="s">
        <v>61</v>
      </c>
      <c r="I62" s="33"/>
      <c r="J62" s="33"/>
      <c r="K62" s="33"/>
      <c r="L62" s="34"/>
      <c r="M62" s="34"/>
      <c r="N62" s="34"/>
      <c r="O62" s="34"/>
    </row>
  </sheetData>
  <mergeCells count="4">
    <mergeCell ref="H37:O37"/>
    <mergeCell ref="C2:D2"/>
    <mergeCell ref="C10:D10"/>
    <mergeCell ref="C18:D18"/>
  </mergeCells>
  <pageMargins left="0.7" right="0.7" top="0.75" bottom="0.75" header="0.3" footer="0.3"/>
  <pageSetup paperSize="9"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2024-04-26T15:23:33Z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3cca00c71c3c450096b690918e3abe3e</vt:lpwstr>
  </property>
</Properties>
</file>